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1355" windowHeight="8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D38" i="1"/>
  <c r="BB38"/>
  <c r="AZ38"/>
  <c r="AX38"/>
  <c r="AV38"/>
  <c r="AT38"/>
  <c r="AR38"/>
  <c r="AP38"/>
  <c r="AN38"/>
  <c r="AL38"/>
  <c r="AJ38"/>
  <c r="AH38"/>
  <c r="AF38"/>
  <c r="AD38"/>
  <c r="AB38"/>
  <c r="Z38"/>
  <c r="X38"/>
  <c r="V38"/>
  <c r="T38"/>
  <c r="R38"/>
  <c r="P38"/>
  <c r="N38"/>
  <c r="L38"/>
  <c r="J38"/>
  <c r="H38"/>
  <c r="F38"/>
  <c r="BD37"/>
  <c r="BB37"/>
  <c r="AZ37"/>
  <c r="AX37"/>
  <c r="AV37"/>
  <c r="AT37"/>
  <c r="AR37"/>
  <c r="AP37"/>
  <c r="AN37"/>
  <c r="AL37"/>
  <c r="AJ37"/>
  <c r="AH37"/>
  <c r="AF37"/>
  <c r="AD37"/>
  <c r="AB37"/>
  <c r="Z37"/>
  <c r="X37"/>
  <c r="V37"/>
  <c r="T37"/>
  <c r="R37"/>
  <c r="P37"/>
  <c r="N37"/>
  <c r="L37"/>
  <c r="J37"/>
  <c r="H37"/>
  <c r="F37"/>
  <c r="BD36"/>
  <c r="BB36"/>
  <c r="AZ36"/>
  <c r="AX36"/>
  <c r="AV36"/>
  <c r="AT36"/>
  <c r="AR36"/>
  <c r="AP36"/>
  <c r="AN36"/>
  <c r="AL36"/>
  <c r="AJ36"/>
  <c r="AH36"/>
  <c r="AF36"/>
  <c r="AD36"/>
  <c r="AB36"/>
  <c r="Z36"/>
  <c r="X36"/>
  <c r="V36"/>
  <c r="T36"/>
  <c r="R36"/>
  <c r="P36"/>
  <c r="N36"/>
  <c r="L36"/>
  <c r="J36"/>
  <c r="H36"/>
  <c r="F36"/>
  <c r="BD35"/>
  <c r="BB35"/>
  <c r="AZ35"/>
  <c r="AX35"/>
  <c r="AV35"/>
  <c r="AT35"/>
  <c r="AR35"/>
  <c r="AP35"/>
  <c r="AN35"/>
  <c r="AL35"/>
  <c r="AJ35"/>
  <c r="AH35"/>
  <c r="AF35"/>
  <c r="AD35"/>
  <c r="AB35"/>
  <c r="Z35"/>
  <c r="X35"/>
  <c r="V35"/>
  <c r="T35"/>
  <c r="R35"/>
  <c r="P35"/>
  <c r="N35"/>
  <c r="L35"/>
  <c r="J35"/>
  <c r="H35"/>
  <c r="F35"/>
  <c r="BD34"/>
  <c r="BB34"/>
  <c r="AZ34"/>
  <c r="AX34"/>
  <c r="AV34"/>
  <c r="AT34"/>
  <c r="AR34"/>
  <c r="AP34"/>
  <c r="AN34"/>
  <c r="AL34"/>
  <c r="AJ34"/>
  <c r="AH34"/>
  <c r="AF34"/>
  <c r="AD34"/>
  <c r="AB34"/>
  <c r="Z34"/>
  <c r="X34"/>
  <c r="V34"/>
  <c r="T34"/>
  <c r="R34"/>
  <c r="P34"/>
  <c r="N34"/>
  <c r="L34"/>
  <c r="J34"/>
  <c r="H34"/>
  <c r="F34"/>
  <c r="E32"/>
  <c r="E31"/>
  <c r="E30"/>
  <c r="E29"/>
  <c r="E28"/>
  <c r="Q27"/>
  <c r="O27"/>
  <c r="M27"/>
  <c r="K27"/>
  <c r="E26"/>
  <c r="E25"/>
  <c r="E24"/>
  <c r="E23"/>
  <c r="E22"/>
  <c r="E21"/>
  <c r="BD19"/>
  <c r="BB19"/>
  <c r="AZ19"/>
  <c r="AX19"/>
  <c r="AV19"/>
  <c r="AT19"/>
  <c r="AR19"/>
  <c r="AP19"/>
  <c r="AN19"/>
  <c r="AL19"/>
  <c r="AJ19"/>
  <c r="AH19"/>
  <c r="AF19"/>
  <c r="AD19"/>
  <c r="AB19"/>
  <c r="Z19"/>
  <c r="X19"/>
  <c r="V19"/>
  <c r="T19"/>
  <c r="R19"/>
  <c r="P19"/>
  <c r="N19"/>
  <c r="L19"/>
  <c r="J19"/>
  <c r="H19"/>
  <c r="F19"/>
  <c r="BD18"/>
  <c r="BB18"/>
  <c r="AZ18"/>
  <c r="AX18"/>
  <c r="AV18"/>
  <c r="AT18"/>
  <c r="AR18"/>
  <c r="AP18"/>
  <c r="AN18"/>
  <c r="AL18"/>
  <c r="AJ18"/>
  <c r="AH18"/>
  <c r="AF18"/>
  <c r="AD18"/>
  <c r="AB18"/>
  <c r="Z18"/>
  <c r="X18"/>
  <c r="V18"/>
  <c r="T18"/>
  <c r="R18"/>
  <c r="P18"/>
  <c r="N18"/>
  <c r="L18"/>
  <c r="J18"/>
  <c r="H18"/>
  <c r="F18"/>
  <c r="BD17"/>
  <c r="BB17"/>
  <c r="AZ17"/>
  <c r="AX17"/>
  <c r="AV17"/>
  <c r="AT17"/>
  <c r="AR17"/>
  <c r="AP17"/>
  <c r="AN17"/>
  <c r="AL17"/>
  <c r="AJ17"/>
  <c r="AH17"/>
  <c r="AF17"/>
  <c r="AD17"/>
  <c r="AB17"/>
  <c r="Z17"/>
  <c r="X17"/>
  <c r="V17"/>
  <c r="T17"/>
  <c r="R17"/>
  <c r="P17"/>
  <c r="N17"/>
  <c r="L17"/>
  <c r="J17"/>
  <c r="H17"/>
  <c r="F17"/>
  <c r="BD16"/>
  <c r="BB16"/>
  <c r="AZ16"/>
  <c r="AX16"/>
  <c r="AV16"/>
  <c r="AT16"/>
  <c r="AR16"/>
  <c r="AP16"/>
  <c r="AN16"/>
  <c r="AL16"/>
  <c r="AJ16"/>
  <c r="AH16"/>
  <c r="AF16"/>
  <c r="AD16"/>
  <c r="AB16"/>
  <c r="Z16"/>
  <c r="X16"/>
  <c r="V16"/>
  <c r="T16"/>
  <c r="R16"/>
  <c r="P16"/>
  <c r="N16"/>
  <c r="L16"/>
  <c r="J16"/>
  <c r="H16"/>
  <c r="F16"/>
  <c r="BD15"/>
  <c r="BB15"/>
  <c r="AZ15"/>
  <c r="AX15"/>
  <c r="AV15"/>
  <c r="AT15"/>
  <c r="AR15"/>
  <c r="AP15"/>
  <c r="AN15"/>
  <c r="AL15"/>
  <c r="AJ15"/>
  <c r="AH15"/>
  <c r="AF15"/>
  <c r="AD15"/>
  <c r="AB15"/>
  <c r="Z15"/>
  <c r="X15"/>
  <c r="V15"/>
  <c r="T15"/>
  <c r="R15"/>
  <c r="P15"/>
  <c r="N15"/>
  <c r="L15"/>
  <c r="J15"/>
  <c r="H15"/>
  <c r="F15"/>
  <c r="O8"/>
  <c r="E27" s="1"/>
  <c r="M8"/>
  <c r="K8"/>
  <c r="I8"/>
  <c r="G8"/>
  <c r="E8"/>
</calcChain>
</file>

<file path=xl/sharedStrings.xml><?xml version="1.0" encoding="utf-8"?>
<sst xmlns="http://schemas.openxmlformats.org/spreadsheetml/2006/main" count="42" uniqueCount="22">
  <si>
    <t>POW</t>
  </si>
  <si>
    <t>SL</t>
  </si>
  <si>
    <t>ST</t>
  </si>
  <si>
    <t>FT</t>
  </si>
  <si>
    <t>GW</t>
  </si>
  <si>
    <t>ZMIN</t>
  </si>
  <si>
    <t>ZAVE</t>
  </si>
  <si>
    <t>ZMAX</t>
  </si>
  <si>
    <t>PI</t>
  </si>
  <si>
    <t>TL</t>
  </si>
  <si>
    <t>GL</t>
  </si>
  <si>
    <t>New Mass Balance</t>
  </si>
  <si>
    <t>R</t>
  </si>
  <si>
    <t>Original</t>
  </si>
  <si>
    <t>Observed</t>
  </si>
  <si>
    <t>1965-2004</t>
  </si>
  <si>
    <t>MAR</t>
  </si>
  <si>
    <t>Mean (Log)</t>
  </si>
  <si>
    <t>Std Dev</t>
  </si>
  <si>
    <t>Log Std Dev</t>
  </si>
  <si>
    <t>Seasonal Index</t>
  </si>
  <si>
    <t>1965-1998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</si>
</sst>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0" fillId="0" borderId="0" xfId="0" applyFill="1"/>
    <xf numFmtId="0" fontId="1" fillId="5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right"/>
    </xf>
    <xf numFmtId="0" fontId="0" fillId="0" borderId="2" xfId="0" applyFill="1" applyBorder="1"/>
    <xf numFmtId="0" fontId="0" fillId="0" borderId="1" xfId="0" applyBorder="1" applyAlignment="1">
      <alignment horizontal="right"/>
    </xf>
    <xf numFmtId="0" fontId="0" fillId="0" borderId="5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6" xfId="0" applyFill="1" applyBorder="1" applyAlignment="1">
      <alignment horizontal="center" vertical="center"/>
    </xf>
    <xf numFmtId="0" fontId="2" fillId="0" borderId="1" xfId="0" applyFont="1" applyFill="1" applyBorder="1" applyAlignment="1"/>
  </cellXfs>
  <cellStyles count="1">
    <cellStyle name="Normal" xfId="0" builtinId="0"/>
  </cellStyles>
  <dxfs count="16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39"/>
  <sheetViews>
    <sheetView tabSelected="1" zoomScale="40" zoomScaleNormal="40" workbookViewId="0">
      <selection sqref="A1:XFD1048576"/>
    </sheetView>
  </sheetViews>
  <sheetFormatPr defaultRowHeight="15"/>
  <cols>
    <col min="2" max="2" width="17.42578125" bestFit="1" customWidth="1"/>
    <col min="47" max="47" width="9.140625" customWidth="1"/>
    <col min="52" max="52" width="9.140625" customWidth="1"/>
  </cols>
  <sheetData>
    <row r="1" spans="1:56" s="1" customFormat="1"/>
    <row r="2" spans="1:56">
      <c r="A2" s="2"/>
      <c r="B2" s="3"/>
      <c r="C2" s="4"/>
      <c r="D2" s="5" t="s">
        <v>0</v>
      </c>
      <c r="E2" s="6">
        <v>3</v>
      </c>
      <c r="F2" s="7"/>
      <c r="G2" s="6">
        <v>3</v>
      </c>
      <c r="H2" s="7"/>
      <c r="I2" s="6">
        <v>3</v>
      </c>
      <c r="J2" s="7"/>
      <c r="K2" s="6">
        <v>3</v>
      </c>
      <c r="L2" s="7"/>
      <c r="M2" s="6">
        <v>3</v>
      </c>
      <c r="N2" s="7"/>
      <c r="O2" s="6">
        <v>3</v>
      </c>
      <c r="P2" s="7"/>
      <c r="Q2" s="6"/>
      <c r="R2" s="7"/>
      <c r="S2" s="6"/>
      <c r="T2" s="7"/>
      <c r="U2" s="6"/>
      <c r="V2" s="7"/>
      <c r="W2" s="6"/>
      <c r="X2" s="7"/>
      <c r="Y2" s="6"/>
      <c r="Z2" s="7"/>
      <c r="AA2" s="6"/>
      <c r="AB2" s="7"/>
      <c r="AC2" s="6"/>
      <c r="AD2" s="7"/>
      <c r="AE2" s="6"/>
      <c r="AF2" s="7"/>
      <c r="AG2" s="6"/>
      <c r="AH2" s="7"/>
      <c r="AI2" s="6"/>
      <c r="AJ2" s="7"/>
      <c r="AK2" s="6"/>
      <c r="AL2" s="7"/>
      <c r="AM2" s="6"/>
      <c r="AN2" s="7"/>
      <c r="AO2" s="6"/>
      <c r="AP2" s="7"/>
      <c r="AQ2" s="6"/>
      <c r="AR2" s="7"/>
      <c r="AS2" s="6"/>
      <c r="AT2" s="7"/>
      <c r="AU2" s="6"/>
      <c r="AV2" s="7"/>
      <c r="AW2" s="6"/>
      <c r="AX2" s="7"/>
      <c r="AY2" s="6"/>
      <c r="AZ2" s="7"/>
      <c r="BA2" s="6"/>
      <c r="BB2" s="7"/>
      <c r="BC2" s="6"/>
      <c r="BD2" s="7"/>
    </row>
    <row r="3" spans="1:56">
      <c r="A3" s="8"/>
      <c r="B3" s="3"/>
      <c r="C3" s="4"/>
      <c r="D3" s="9" t="s">
        <v>1</v>
      </c>
      <c r="E3" s="6">
        <v>0</v>
      </c>
      <c r="F3" s="7"/>
      <c r="G3" s="6">
        <v>30</v>
      </c>
      <c r="H3" s="7"/>
      <c r="I3" s="6">
        <v>25</v>
      </c>
      <c r="J3" s="7"/>
      <c r="K3" s="6">
        <v>25</v>
      </c>
      <c r="L3" s="7"/>
      <c r="M3" s="6">
        <v>18</v>
      </c>
      <c r="N3" s="7"/>
      <c r="O3" s="6">
        <v>5</v>
      </c>
      <c r="P3" s="7"/>
      <c r="Q3" s="6"/>
      <c r="R3" s="7"/>
      <c r="S3" s="6"/>
      <c r="T3" s="7"/>
      <c r="U3" s="6"/>
      <c r="V3" s="7"/>
      <c r="W3" s="6"/>
      <c r="X3" s="7"/>
      <c r="Y3" s="6"/>
      <c r="Z3" s="7"/>
      <c r="AA3" s="6"/>
      <c r="AB3" s="7"/>
      <c r="AC3" s="6"/>
      <c r="AD3" s="7"/>
      <c r="AE3" s="6"/>
      <c r="AF3" s="7"/>
      <c r="AG3" s="6"/>
      <c r="AH3" s="7"/>
      <c r="AI3" s="6"/>
      <c r="AJ3" s="7"/>
      <c r="AK3" s="6"/>
      <c r="AL3" s="7"/>
      <c r="AM3" s="6"/>
      <c r="AN3" s="7"/>
      <c r="AO3" s="6"/>
      <c r="AP3" s="7"/>
      <c r="AQ3" s="6"/>
      <c r="AR3" s="7"/>
      <c r="AS3" s="6"/>
      <c r="AT3" s="7"/>
      <c r="AU3" s="6"/>
      <c r="AV3" s="7"/>
      <c r="AW3" s="6"/>
      <c r="AX3" s="7"/>
      <c r="AY3" s="6"/>
      <c r="AZ3" s="7"/>
      <c r="BA3" s="6"/>
      <c r="BB3" s="7"/>
      <c r="BC3" s="6"/>
      <c r="BD3" s="7"/>
    </row>
    <row r="4" spans="1:56">
      <c r="A4" s="8"/>
      <c r="B4" s="3"/>
      <c r="C4" s="4"/>
      <c r="D4" s="10" t="s">
        <v>2</v>
      </c>
      <c r="E4" s="6">
        <v>68</v>
      </c>
      <c r="F4" s="11"/>
      <c r="G4" s="6">
        <v>68</v>
      </c>
      <c r="H4" s="11"/>
      <c r="I4" s="6">
        <v>68</v>
      </c>
      <c r="J4" s="11"/>
      <c r="K4" s="6">
        <v>68</v>
      </c>
      <c r="L4" s="11"/>
      <c r="M4" s="6">
        <v>68</v>
      </c>
      <c r="N4" s="11"/>
      <c r="O4" s="6">
        <v>140</v>
      </c>
      <c r="P4" s="11"/>
      <c r="Q4" s="6"/>
      <c r="R4" s="11"/>
      <c r="S4" s="6"/>
      <c r="T4" s="11"/>
      <c r="U4" s="6"/>
      <c r="V4" s="11"/>
      <c r="W4" s="6"/>
      <c r="X4" s="11"/>
      <c r="Y4" s="6"/>
      <c r="Z4" s="11"/>
      <c r="AA4" s="6"/>
      <c r="AB4" s="11"/>
      <c r="AC4" s="6"/>
      <c r="AD4" s="11"/>
      <c r="AE4" s="6"/>
      <c r="AF4" s="11"/>
      <c r="AG4" s="6"/>
      <c r="AH4" s="11"/>
      <c r="AI4" s="6"/>
      <c r="AJ4" s="11"/>
      <c r="AK4" s="6"/>
      <c r="AL4" s="11"/>
      <c r="AM4" s="6"/>
      <c r="AN4" s="11"/>
      <c r="AO4" s="6"/>
      <c r="AP4" s="11"/>
      <c r="AQ4" s="6"/>
      <c r="AR4" s="11"/>
      <c r="AS4" s="6"/>
      <c r="AT4" s="11"/>
      <c r="AU4" s="6"/>
      <c r="AV4" s="11"/>
      <c r="AW4" s="6"/>
      <c r="AX4" s="11"/>
      <c r="AY4" s="6"/>
      <c r="AZ4" s="11"/>
      <c r="BA4" s="6"/>
      <c r="BB4" s="11"/>
      <c r="BC4" s="6"/>
      <c r="BD4" s="11"/>
    </row>
    <row r="5" spans="1:56">
      <c r="A5" s="8"/>
      <c r="B5" s="3"/>
      <c r="C5" s="4"/>
      <c r="D5" s="9" t="s">
        <v>3</v>
      </c>
      <c r="E5" s="6">
        <v>20</v>
      </c>
      <c r="F5" s="12"/>
      <c r="G5" s="6">
        <v>20</v>
      </c>
      <c r="H5" s="12"/>
      <c r="I5" s="6">
        <v>20</v>
      </c>
      <c r="J5" s="12"/>
      <c r="K5" s="6">
        <v>10</v>
      </c>
      <c r="L5" s="12"/>
      <c r="M5" s="6">
        <v>2</v>
      </c>
      <c r="N5" s="12"/>
      <c r="O5" s="6">
        <v>5</v>
      </c>
      <c r="P5" s="12"/>
      <c r="Q5" s="6"/>
      <c r="R5" s="12"/>
      <c r="S5" s="6"/>
      <c r="T5" s="12"/>
      <c r="U5" s="6"/>
      <c r="V5" s="12"/>
      <c r="W5" s="6"/>
      <c r="X5" s="12"/>
      <c r="Y5" s="6"/>
      <c r="Z5" s="12"/>
      <c r="AA5" s="6"/>
      <c r="AB5" s="12"/>
      <c r="AC5" s="6"/>
      <c r="AD5" s="12"/>
      <c r="AE5" s="6"/>
      <c r="AF5" s="12"/>
      <c r="AG5" s="6"/>
      <c r="AH5" s="12"/>
      <c r="AI5" s="6"/>
      <c r="AJ5" s="12"/>
      <c r="AK5" s="6"/>
      <c r="AL5" s="12"/>
      <c r="AM5" s="6"/>
      <c r="AN5" s="12"/>
      <c r="AO5" s="6"/>
      <c r="AP5" s="12"/>
      <c r="AQ5" s="6"/>
      <c r="AR5" s="12"/>
      <c r="AS5" s="6"/>
      <c r="AT5" s="12"/>
      <c r="AU5" s="6"/>
      <c r="AV5" s="12"/>
      <c r="AW5" s="6"/>
      <c r="AX5" s="12"/>
      <c r="AY5" s="6"/>
      <c r="AZ5" s="12"/>
      <c r="BA5" s="6"/>
      <c r="BB5" s="12"/>
      <c r="BC5" s="6"/>
      <c r="BD5" s="12"/>
    </row>
    <row r="6" spans="1:56" s="16" customFormat="1">
      <c r="A6" s="8"/>
      <c r="B6" s="13"/>
      <c r="C6" s="11"/>
      <c r="D6" s="14" t="s">
        <v>4</v>
      </c>
      <c r="E6" s="12">
        <v>0</v>
      </c>
      <c r="F6" s="15"/>
      <c r="G6" s="12">
        <v>0</v>
      </c>
      <c r="H6" s="15"/>
      <c r="I6" s="12">
        <v>0</v>
      </c>
      <c r="J6" s="15"/>
      <c r="K6" s="12">
        <v>0</v>
      </c>
      <c r="L6" s="15"/>
      <c r="M6" s="12">
        <v>0</v>
      </c>
      <c r="N6" s="15"/>
      <c r="O6" s="12">
        <v>3</v>
      </c>
      <c r="P6" s="15"/>
      <c r="Q6" s="12"/>
      <c r="R6" s="15"/>
      <c r="S6" s="12"/>
      <c r="T6" s="15"/>
      <c r="U6" s="12"/>
      <c r="V6" s="15"/>
      <c r="W6" s="12"/>
      <c r="X6" s="15"/>
      <c r="Y6" s="12"/>
      <c r="Z6" s="15"/>
      <c r="AA6" s="12"/>
      <c r="AB6" s="15"/>
      <c r="AC6" s="12"/>
      <c r="AD6" s="15"/>
      <c r="AE6" s="12"/>
      <c r="AF6" s="15"/>
      <c r="AG6" s="12"/>
      <c r="AH6" s="15"/>
      <c r="AI6" s="12"/>
      <c r="AJ6" s="15"/>
      <c r="AK6" s="12"/>
      <c r="AL6" s="15"/>
      <c r="AM6" s="12"/>
      <c r="AN6" s="15"/>
      <c r="AO6" s="12"/>
      <c r="AP6" s="15"/>
      <c r="AQ6" s="12"/>
      <c r="AR6" s="15"/>
      <c r="AS6" s="12"/>
      <c r="AT6" s="15"/>
      <c r="AU6" s="12"/>
      <c r="AV6" s="15"/>
      <c r="AW6" s="12"/>
      <c r="AX6" s="15"/>
      <c r="AY6" s="12"/>
      <c r="AZ6" s="15"/>
      <c r="BA6" s="12"/>
      <c r="BB6" s="15"/>
      <c r="BC6" s="12"/>
      <c r="BD6" s="15"/>
    </row>
    <row r="7" spans="1:56">
      <c r="A7" s="8"/>
      <c r="B7" s="3"/>
      <c r="C7" s="4"/>
      <c r="D7" s="10" t="s">
        <v>5</v>
      </c>
      <c r="E7" s="6">
        <v>999</v>
      </c>
      <c r="F7" s="15"/>
      <c r="G7" s="6">
        <v>999</v>
      </c>
      <c r="H7" s="15"/>
      <c r="I7" s="6">
        <v>999</v>
      </c>
      <c r="J7" s="15"/>
      <c r="K7" s="6">
        <v>999</v>
      </c>
      <c r="L7" s="15"/>
      <c r="M7" s="6">
        <v>999</v>
      </c>
      <c r="N7" s="15"/>
      <c r="O7" s="6">
        <v>40</v>
      </c>
      <c r="P7" s="15"/>
      <c r="Q7" s="6"/>
      <c r="R7" s="15"/>
      <c r="S7" s="6"/>
      <c r="T7" s="15"/>
      <c r="U7" s="6"/>
      <c r="V7" s="15"/>
      <c r="W7" s="6"/>
      <c r="X7" s="15"/>
      <c r="Y7" s="6"/>
      <c r="Z7" s="15"/>
      <c r="AA7" s="6"/>
      <c r="AB7" s="15"/>
      <c r="AC7" s="6"/>
      <c r="AD7" s="15"/>
      <c r="AE7" s="6"/>
      <c r="AF7" s="15"/>
      <c r="AG7" s="6"/>
      <c r="AH7" s="15"/>
      <c r="AI7" s="6"/>
      <c r="AJ7" s="15"/>
      <c r="AK7" s="6"/>
      <c r="AL7" s="15"/>
      <c r="AM7" s="6"/>
      <c r="AN7" s="15"/>
      <c r="AO7" s="6"/>
      <c r="AP7" s="15"/>
      <c r="AQ7" s="6"/>
      <c r="AR7" s="15"/>
      <c r="AS7" s="6"/>
      <c r="AT7" s="15"/>
      <c r="AU7" s="6"/>
      <c r="AV7" s="15"/>
      <c r="AW7" s="6"/>
      <c r="AX7" s="15"/>
      <c r="AY7" s="6"/>
      <c r="AZ7" s="15"/>
      <c r="BA7" s="6"/>
      <c r="BB7" s="15"/>
      <c r="BC7" s="6"/>
      <c r="BD7" s="15"/>
    </row>
    <row r="8" spans="1:56">
      <c r="A8" s="8"/>
      <c r="B8" s="3"/>
      <c r="C8" s="4"/>
      <c r="D8" s="10" t="s">
        <v>6</v>
      </c>
      <c r="E8" s="6">
        <f>AVERAGE(E7,E9)</f>
        <v>999</v>
      </c>
      <c r="F8" s="15"/>
      <c r="G8" s="6">
        <f>AVERAGE(G7,G9)</f>
        <v>999</v>
      </c>
      <c r="H8" s="15"/>
      <c r="I8" s="6">
        <f>AVERAGE(I7,I9)</f>
        <v>999</v>
      </c>
      <c r="J8" s="15"/>
      <c r="K8" s="6">
        <f>AVERAGE(K7,K9)</f>
        <v>999</v>
      </c>
      <c r="L8" s="15"/>
      <c r="M8" s="6">
        <f>AVERAGE(M7,M9)</f>
        <v>999</v>
      </c>
      <c r="N8" s="15"/>
      <c r="O8" s="6">
        <f>AVERAGE(O7,O9)</f>
        <v>235</v>
      </c>
      <c r="P8" s="15"/>
      <c r="Q8" s="6"/>
      <c r="R8" s="15"/>
      <c r="S8" s="6"/>
      <c r="T8" s="15"/>
      <c r="U8" s="6"/>
      <c r="V8" s="15"/>
      <c r="W8" s="6"/>
      <c r="X8" s="15"/>
      <c r="Y8" s="6"/>
      <c r="Z8" s="15"/>
      <c r="AA8" s="6"/>
      <c r="AB8" s="15"/>
      <c r="AC8" s="6"/>
      <c r="AD8" s="15"/>
      <c r="AE8" s="6"/>
      <c r="AF8" s="15"/>
      <c r="AG8" s="6"/>
      <c r="AH8" s="15"/>
      <c r="AI8" s="6"/>
      <c r="AJ8" s="15"/>
      <c r="AK8" s="6"/>
      <c r="AL8" s="15"/>
      <c r="AM8" s="6"/>
      <c r="AN8" s="15"/>
      <c r="AO8" s="6"/>
      <c r="AP8" s="15"/>
      <c r="AQ8" s="6"/>
      <c r="AR8" s="15"/>
      <c r="AS8" s="6"/>
      <c r="AT8" s="15"/>
      <c r="AU8" s="6"/>
      <c r="AV8" s="15"/>
      <c r="AW8" s="6"/>
      <c r="AX8" s="15"/>
      <c r="AY8" s="6"/>
      <c r="AZ8" s="15"/>
      <c r="BA8" s="6"/>
      <c r="BB8" s="15"/>
      <c r="BC8" s="6"/>
      <c r="BD8" s="15"/>
    </row>
    <row r="9" spans="1:56">
      <c r="A9" s="8"/>
      <c r="B9" s="3"/>
      <c r="C9" s="4"/>
      <c r="D9" s="10" t="s">
        <v>7</v>
      </c>
      <c r="E9" s="6">
        <v>999</v>
      </c>
      <c r="F9" s="15"/>
      <c r="G9" s="6">
        <v>999</v>
      </c>
      <c r="H9" s="15"/>
      <c r="I9" s="6">
        <v>999</v>
      </c>
      <c r="J9" s="15"/>
      <c r="K9" s="6">
        <v>999</v>
      </c>
      <c r="L9" s="15"/>
      <c r="M9" s="6">
        <v>999</v>
      </c>
      <c r="N9" s="15"/>
      <c r="O9" s="6">
        <v>430</v>
      </c>
      <c r="P9" s="15"/>
      <c r="Q9" s="6"/>
      <c r="R9" s="15"/>
      <c r="S9" s="6"/>
      <c r="T9" s="15"/>
      <c r="U9" s="6"/>
      <c r="V9" s="15"/>
      <c r="W9" s="6"/>
      <c r="X9" s="15"/>
      <c r="Y9" s="6"/>
      <c r="Z9" s="15"/>
      <c r="AA9" s="6"/>
      <c r="AB9" s="15"/>
      <c r="AC9" s="6"/>
      <c r="AD9" s="15"/>
      <c r="AE9" s="6"/>
      <c r="AF9" s="15"/>
      <c r="AG9" s="6"/>
      <c r="AH9" s="15"/>
      <c r="AI9" s="6"/>
      <c r="AJ9" s="15"/>
      <c r="AK9" s="6"/>
      <c r="AL9" s="15"/>
      <c r="AM9" s="6"/>
      <c r="AN9" s="15"/>
      <c r="AO9" s="6"/>
      <c r="AP9" s="15"/>
      <c r="AQ9" s="6"/>
      <c r="AR9" s="15"/>
      <c r="AS9" s="6"/>
      <c r="AT9" s="15"/>
      <c r="AU9" s="6"/>
      <c r="AV9" s="15"/>
      <c r="AW9" s="6"/>
      <c r="AX9" s="15"/>
      <c r="AY9" s="6"/>
      <c r="AZ9" s="15"/>
      <c r="BA9" s="6"/>
      <c r="BB9" s="15"/>
      <c r="BC9" s="6"/>
      <c r="BD9" s="15"/>
    </row>
    <row r="10" spans="1:56">
      <c r="A10" s="8"/>
      <c r="B10" s="3"/>
      <c r="C10" s="4"/>
      <c r="D10" s="17" t="s">
        <v>8</v>
      </c>
      <c r="E10" s="6">
        <v>1.5</v>
      </c>
      <c r="F10" s="15"/>
      <c r="G10" s="6">
        <v>1.5</v>
      </c>
      <c r="H10" s="15"/>
      <c r="I10" s="6">
        <v>1.5</v>
      </c>
      <c r="J10" s="15"/>
      <c r="K10" s="6">
        <v>1.5</v>
      </c>
      <c r="L10" s="15"/>
      <c r="M10" s="6">
        <v>1.5</v>
      </c>
      <c r="N10" s="15"/>
      <c r="O10" s="6">
        <v>1.5</v>
      </c>
      <c r="P10" s="15"/>
      <c r="Q10" s="6"/>
      <c r="R10" s="15"/>
      <c r="S10" s="6"/>
      <c r="T10" s="15"/>
      <c r="U10" s="6"/>
      <c r="V10" s="15"/>
      <c r="W10" s="6"/>
      <c r="X10" s="15"/>
      <c r="Y10" s="6"/>
      <c r="Z10" s="15"/>
      <c r="AA10" s="6"/>
      <c r="AB10" s="15"/>
      <c r="AC10" s="6"/>
      <c r="AD10" s="15"/>
      <c r="AE10" s="6"/>
      <c r="AF10" s="15"/>
      <c r="AG10" s="6"/>
      <c r="AH10" s="15"/>
      <c r="AI10" s="6"/>
      <c r="AJ10" s="15"/>
      <c r="AK10" s="6"/>
      <c r="AL10" s="15"/>
      <c r="AM10" s="6"/>
      <c r="AN10" s="15"/>
      <c r="AO10" s="6"/>
      <c r="AP10" s="15"/>
      <c r="AQ10" s="6"/>
      <c r="AR10" s="15"/>
      <c r="AS10" s="6"/>
      <c r="AT10" s="15"/>
      <c r="AU10" s="6"/>
      <c r="AV10" s="15"/>
      <c r="AW10" s="6"/>
      <c r="AX10" s="15"/>
      <c r="AY10" s="6"/>
      <c r="AZ10" s="15"/>
      <c r="BA10" s="6"/>
      <c r="BB10" s="15"/>
      <c r="BC10" s="6"/>
      <c r="BD10" s="15"/>
    </row>
    <row r="11" spans="1:56">
      <c r="A11" s="8"/>
      <c r="B11" s="3"/>
      <c r="C11" s="4"/>
      <c r="D11" s="10" t="s">
        <v>9</v>
      </c>
      <c r="E11" s="6">
        <v>0.25</v>
      </c>
      <c r="F11" s="15"/>
      <c r="G11" s="6">
        <v>0.25</v>
      </c>
      <c r="H11" s="15"/>
      <c r="I11" s="6">
        <v>0.25</v>
      </c>
      <c r="J11" s="15"/>
      <c r="K11" s="6">
        <v>0.25</v>
      </c>
      <c r="L11" s="15"/>
      <c r="M11" s="6">
        <v>0.25</v>
      </c>
      <c r="N11" s="15"/>
      <c r="O11" s="6">
        <v>0.25</v>
      </c>
      <c r="P11" s="15"/>
      <c r="Q11" s="6"/>
      <c r="R11" s="15"/>
      <c r="S11" s="6"/>
      <c r="T11" s="15"/>
      <c r="U11" s="6"/>
      <c r="V11" s="15"/>
      <c r="W11" s="6"/>
      <c r="X11" s="15"/>
      <c r="Y11" s="6"/>
      <c r="Z11" s="15"/>
      <c r="AA11" s="6"/>
      <c r="AB11" s="15"/>
      <c r="AC11" s="6"/>
      <c r="AD11" s="15"/>
      <c r="AE11" s="6"/>
      <c r="AF11" s="15"/>
      <c r="AG11" s="6"/>
      <c r="AH11" s="15"/>
      <c r="AI11" s="6"/>
      <c r="AJ11" s="15"/>
      <c r="AK11" s="6"/>
      <c r="AL11" s="15"/>
      <c r="AM11" s="6"/>
      <c r="AN11" s="15"/>
      <c r="AO11" s="6"/>
      <c r="AP11" s="15"/>
      <c r="AQ11" s="6"/>
      <c r="AR11" s="15"/>
      <c r="AS11" s="6"/>
      <c r="AT11" s="15"/>
      <c r="AU11" s="6"/>
      <c r="AV11" s="15"/>
      <c r="AW11" s="6"/>
      <c r="AX11" s="15"/>
      <c r="AY11" s="6"/>
      <c r="AZ11" s="15"/>
      <c r="BA11" s="6"/>
      <c r="BB11" s="15"/>
      <c r="BC11" s="6"/>
      <c r="BD11" s="15"/>
    </row>
    <row r="12" spans="1:56" s="16" customFormat="1">
      <c r="A12" s="8"/>
      <c r="B12" s="13"/>
      <c r="C12" s="11"/>
      <c r="D12" s="14" t="s">
        <v>10</v>
      </c>
      <c r="E12" s="12">
        <v>0</v>
      </c>
      <c r="F12" s="15"/>
      <c r="G12" s="12">
        <v>0</v>
      </c>
      <c r="H12" s="15"/>
      <c r="I12" s="12">
        <v>0</v>
      </c>
      <c r="J12" s="15"/>
      <c r="K12" s="12">
        <v>0</v>
      </c>
      <c r="L12" s="15"/>
      <c r="M12" s="12">
        <v>0</v>
      </c>
      <c r="N12" s="15"/>
      <c r="O12" s="12">
        <v>1</v>
      </c>
      <c r="P12" s="15"/>
      <c r="Q12" s="12"/>
      <c r="R12" s="15"/>
      <c r="S12" s="12"/>
      <c r="T12" s="15"/>
      <c r="U12" s="12"/>
      <c r="V12" s="15"/>
      <c r="W12" s="12"/>
      <c r="X12" s="15"/>
      <c r="Y12" s="12"/>
      <c r="Z12" s="15"/>
      <c r="AA12" s="12"/>
      <c r="AB12" s="15"/>
      <c r="AC12" s="12"/>
      <c r="AD12" s="15"/>
      <c r="AE12" s="12"/>
      <c r="AF12" s="15"/>
      <c r="AG12" s="12"/>
      <c r="AH12" s="15"/>
      <c r="AI12" s="12"/>
      <c r="AJ12" s="15"/>
      <c r="AK12" s="12"/>
      <c r="AL12" s="15"/>
      <c r="AM12" s="12"/>
      <c r="AN12" s="15"/>
      <c r="AO12" s="12"/>
      <c r="AP12" s="15"/>
      <c r="AQ12" s="12"/>
      <c r="AR12" s="15"/>
      <c r="AS12" s="12"/>
      <c r="AT12" s="15"/>
      <c r="AU12" s="12"/>
      <c r="AV12" s="15"/>
      <c r="AW12" s="12"/>
      <c r="AX12" s="15"/>
      <c r="AY12" s="12"/>
      <c r="AZ12" s="15"/>
      <c r="BA12" s="12"/>
      <c r="BB12" s="15"/>
      <c r="BC12" s="12"/>
      <c r="BD12" s="15"/>
    </row>
    <row r="13" spans="1:56">
      <c r="A13" s="8"/>
      <c r="B13" s="18" t="s">
        <v>11</v>
      </c>
      <c r="C13" s="19"/>
      <c r="D13" s="17" t="s">
        <v>12</v>
      </c>
      <c r="E13" s="6">
        <v>0.5</v>
      </c>
      <c r="F13" s="15"/>
      <c r="G13" s="6">
        <v>0.5</v>
      </c>
      <c r="H13" s="15"/>
      <c r="I13" s="6">
        <v>0.5</v>
      </c>
      <c r="J13" s="15"/>
      <c r="K13" s="6">
        <v>0.5</v>
      </c>
      <c r="L13" s="15"/>
      <c r="M13" s="6">
        <v>0.5</v>
      </c>
      <c r="N13" s="15"/>
      <c r="O13" s="6">
        <v>0.5</v>
      </c>
      <c r="P13" s="15"/>
      <c r="Q13" s="6"/>
      <c r="R13" s="15"/>
      <c r="S13" s="6"/>
      <c r="T13" s="15"/>
      <c r="U13" s="6"/>
      <c r="V13" s="15"/>
      <c r="W13" s="6"/>
      <c r="X13" s="15"/>
      <c r="Y13" s="6"/>
      <c r="Z13" s="15"/>
      <c r="AA13" s="6"/>
      <c r="AB13" s="15"/>
      <c r="AC13" s="6"/>
      <c r="AD13" s="15"/>
      <c r="AE13" s="6"/>
      <c r="AF13" s="15"/>
      <c r="AG13" s="6"/>
      <c r="AH13" s="15"/>
      <c r="AI13" s="6"/>
      <c r="AJ13" s="15"/>
      <c r="AK13" s="6"/>
      <c r="AL13" s="15"/>
      <c r="AM13" s="6"/>
      <c r="AN13" s="15"/>
      <c r="AO13" s="6"/>
      <c r="AP13" s="15"/>
      <c r="AQ13" s="6"/>
      <c r="AR13" s="15"/>
      <c r="AS13" s="6"/>
      <c r="AT13" s="15"/>
      <c r="AU13" s="6"/>
      <c r="AV13" s="15"/>
      <c r="AW13" s="6"/>
      <c r="AX13" s="15"/>
      <c r="AY13" s="6"/>
      <c r="AZ13" s="15"/>
      <c r="BA13" s="6"/>
      <c r="BB13" s="15"/>
      <c r="BC13" s="6"/>
      <c r="BD13" s="15"/>
    </row>
    <row r="14" spans="1:56">
      <c r="A14" s="8"/>
      <c r="B14" s="20" t="s">
        <v>13</v>
      </c>
      <c r="C14" s="21" t="s">
        <v>14</v>
      </c>
      <c r="D14" s="17"/>
      <c r="E14" s="6"/>
      <c r="F14" s="15"/>
      <c r="G14" s="6"/>
      <c r="H14" s="15"/>
      <c r="I14" s="6"/>
      <c r="J14" s="15"/>
      <c r="K14" s="6"/>
      <c r="L14" s="15"/>
      <c r="M14" s="6"/>
      <c r="N14" s="15"/>
      <c r="O14" s="6"/>
      <c r="P14" s="15"/>
      <c r="Q14" s="6"/>
      <c r="R14" s="15"/>
      <c r="S14" s="6"/>
      <c r="T14" s="15"/>
      <c r="U14" s="6"/>
      <c r="V14" s="15"/>
      <c r="W14" s="6"/>
      <c r="X14" s="15"/>
      <c r="Y14" s="6"/>
      <c r="Z14" s="15"/>
      <c r="AA14" s="6"/>
      <c r="AB14" s="15"/>
      <c r="AC14" s="6"/>
      <c r="AD14" s="15"/>
      <c r="AE14" s="6"/>
      <c r="AF14" s="15"/>
      <c r="AG14" s="6"/>
      <c r="AH14" s="15"/>
      <c r="AI14" s="6"/>
      <c r="AJ14" s="15"/>
      <c r="AK14" s="6"/>
      <c r="AL14" s="15"/>
      <c r="AM14" s="6"/>
      <c r="AN14" s="15"/>
      <c r="AO14" s="6"/>
      <c r="AP14" s="15"/>
      <c r="AQ14" s="6"/>
      <c r="AR14" s="15"/>
      <c r="AS14" s="6"/>
      <c r="AT14" s="15"/>
      <c r="AU14" s="6"/>
      <c r="AV14" s="15"/>
      <c r="AW14" s="6"/>
      <c r="AX14" s="15"/>
      <c r="AY14" s="6"/>
      <c r="AZ14" s="15"/>
      <c r="BA14" s="6"/>
      <c r="BB14" s="15"/>
      <c r="BC14" s="6"/>
      <c r="BD14" s="15"/>
    </row>
    <row r="15" spans="1:56">
      <c r="A15" s="22" t="s">
        <v>15</v>
      </c>
      <c r="B15" s="23" t="s">
        <v>16</v>
      </c>
      <c r="C15" s="24">
        <v>596.29</v>
      </c>
      <c r="D15" s="25"/>
      <c r="E15" s="26">
        <v>1193.8800000000001</v>
      </c>
      <c r="F15" s="7">
        <f>+(E15-$C15)/$C15*100</f>
        <v>100.2180147243791</v>
      </c>
      <c r="G15" s="26">
        <v>516.59</v>
      </c>
      <c r="H15" s="7">
        <f>+(G15-$C15)/$C15*100</f>
        <v>-13.365979640778805</v>
      </c>
      <c r="I15" s="26">
        <v>534.11</v>
      </c>
      <c r="J15" s="7">
        <f>+(I15-$C15)/$C15*100</f>
        <v>-10.427811970685397</v>
      </c>
      <c r="K15" s="26">
        <v>563.29999999999995</v>
      </c>
      <c r="L15" s="7">
        <f>+(K15-$C15)/$C15*100</f>
        <v>-5.5325428902044322</v>
      </c>
      <c r="M15" s="26">
        <v>446.81</v>
      </c>
      <c r="N15" s="7">
        <f>+(M15-$C15)/$C15*100</f>
        <v>-25.068339230911128</v>
      </c>
      <c r="O15" s="26">
        <v>542.69000000000005</v>
      </c>
      <c r="P15" s="7">
        <f>+(O15-$C15)/$C15*100</f>
        <v>-8.9889147897834789</v>
      </c>
      <c r="Q15" s="26"/>
      <c r="R15" s="7">
        <f>+(Q15-$C15)/$C15*100</f>
        <v>-100</v>
      </c>
      <c r="S15" s="26"/>
      <c r="T15" s="7">
        <f>+(S15-$C15)/$C15*100</f>
        <v>-100</v>
      </c>
      <c r="U15" s="26"/>
      <c r="V15" s="7">
        <f>+(U15-$C15)/$C15*100</f>
        <v>-100</v>
      </c>
      <c r="W15" s="26"/>
      <c r="X15" s="7">
        <f>+(W15-$C15)/$C15*100</f>
        <v>-100</v>
      </c>
      <c r="Y15" s="26"/>
      <c r="Z15" s="7">
        <f>+(Y15-$C15)/$C15*100</f>
        <v>-100</v>
      </c>
      <c r="AA15" s="26"/>
      <c r="AB15" s="7">
        <f>+(AA15-$C15)/$C15*100</f>
        <v>-100</v>
      </c>
      <c r="AC15" s="26"/>
      <c r="AD15" s="7">
        <f>+(AC15-$C15)/$C15*100</f>
        <v>-100</v>
      </c>
      <c r="AE15" s="26"/>
      <c r="AF15" s="7">
        <f>+(AE15-$C15)/$C15*100</f>
        <v>-100</v>
      </c>
      <c r="AG15" s="26"/>
      <c r="AH15" s="7">
        <f>+(AG15-$C15)/$C15*100</f>
        <v>-100</v>
      </c>
      <c r="AI15" s="26"/>
      <c r="AJ15" s="7">
        <f>+(AI15-$C15)/$C15*100</f>
        <v>-100</v>
      </c>
      <c r="AK15" s="26"/>
      <c r="AL15" s="7">
        <f>+(AK15-$C15)/$C15*100</f>
        <v>-100</v>
      </c>
      <c r="AM15" s="26"/>
      <c r="AN15" s="7">
        <f>+(AM15-$C15)/$C15*100</f>
        <v>-100</v>
      </c>
      <c r="AO15" s="26"/>
      <c r="AP15" s="7">
        <f>+(AO15-$C15)/$C15*100</f>
        <v>-100</v>
      </c>
      <c r="AQ15" s="26"/>
      <c r="AR15" s="7">
        <f>+(AQ15-$C15)/$C15*100</f>
        <v>-100</v>
      </c>
      <c r="AS15" s="26"/>
      <c r="AT15" s="7">
        <f>+(AS15-$C15)/$C15*100</f>
        <v>-100</v>
      </c>
      <c r="AU15" s="26"/>
      <c r="AV15" s="7">
        <f>+(AU15-$C15)/$C15*100</f>
        <v>-100</v>
      </c>
      <c r="AW15" s="26"/>
      <c r="AX15" s="7">
        <f>+(AW15-$C15)/$C15*100</f>
        <v>-100</v>
      </c>
      <c r="AY15" s="26"/>
      <c r="AZ15" s="7">
        <f>+(AY15-$C15)/$C15*100</f>
        <v>-100</v>
      </c>
      <c r="BA15" s="26"/>
      <c r="BB15" s="7">
        <f>+(BA15-$C15)/$C15*100</f>
        <v>-100</v>
      </c>
      <c r="BC15" s="26"/>
      <c r="BD15" s="7">
        <f>+(BC15-$C15)/$C15*100</f>
        <v>-100</v>
      </c>
    </row>
    <row r="16" spans="1:56">
      <c r="A16" s="27"/>
      <c r="B16" s="28" t="s">
        <v>17</v>
      </c>
      <c r="C16" s="24">
        <v>2.65</v>
      </c>
      <c r="D16" s="11"/>
      <c r="E16" s="24">
        <v>3.05</v>
      </c>
      <c r="F16" s="7">
        <f>+(E16-$C16)/$C16*100</f>
        <v>15.094339622641506</v>
      </c>
      <c r="G16" s="24">
        <v>2.5</v>
      </c>
      <c r="H16" s="7">
        <f>+(G16-$C16)/$C16*100</f>
        <v>-5.660377358490563</v>
      </c>
      <c r="I16" s="24">
        <v>2.5299999999999998</v>
      </c>
      <c r="J16" s="7">
        <f>+(I16-$C16)/$C16*100</f>
        <v>-4.5283018867924563</v>
      </c>
      <c r="K16" s="24">
        <v>2.58</v>
      </c>
      <c r="L16" s="7">
        <f>+(K16-$C16)/$C16*100</f>
        <v>-2.6415094339622582</v>
      </c>
      <c r="M16" s="24">
        <v>2.34</v>
      </c>
      <c r="N16" s="7">
        <f>+(M16-$C16)/$C16*100</f>
        <v>-11.698113207547173</v>
      </c>
      <c r="O16" s="24">
        <v>2.59</v>
      </c>
      <c r="P16" s="7">
        <f>+(O16-$C16)/$C16*100</f>
        <v>-2.2641509433962281</v>
      </c>
      <c r="Q16" s="24"/>
      <c r="R16" s="7">
        <f>+(Q16-$C16)/$C16*100</f>
        <v>-100</v>
      </c>
      <c r="S16" s="24"/>
      <c r="T16" s="7">
        <f>+(S16-$C16)/$C16*100</f>
        <v>-100</v>
      </c>
      <c r="U16" s="24"/>
      <c r="V16" s="7">
        <f>+(U16-$C16)/$C16*100</f>
        <v>-100</v>
      </c>
      <c r="W16" s="24"/>
      <c r="X16" s="7">
        <f>+(W16-$C16)/$C16*100</f>
        <v>-100</v>
      </c>
      <c r="Y16" s="24"/>
      <c r="Z16" s="7">
        <f>+(Y16-$C16)/$C16*100</f>
        <v>-100</v>
      </c>
      <c r="AA16" s="24"/>
      <c r="AB16" s="7">
        <f>+(AA16-$C16)/$C16*100</f>
        <v>-100</v>
      </c>
      <c r="AC16" s="24"/>
      <c r="AD16" s="7">
        <f>+(AC16-$C16)/$C16*100</f>
        <v>-100</v>
      </c>
      <c r="AE16" s="24"/>
      <c r="AF16" s="7">
        <f>+(AE16-$C16)/$C16*100</f>
        <v>-100</v>
      </c>
      <c r="AG16" s="24"/>
      <c r="AH16" s="7">
        <f>+(AG16-$C16)/$C16*100</f>
        <v>-100</v>
      </c>
      <c r="AI16" s="24"/>
      <c r="AJ16" s="7">
        <f>+(AI16-$C16)/$C16*100</f>
        <v>-100</v>
      </c>
      <c r="AK16" s="24"/>
      <c r="AL16" s="7">
        <f>+(AK16-$C16)/$C16*100</f>
        <v>-100</v>
      </c>
      <c r="AM16" s="24"/>
      <c r="AN16" s="7">
        <f>+(AM16-$C16)/$C16*100</f>
        <v>-100</v>
      </c>
      <c r="AO16" s="24"/>
      <c r="AP16" s="7">
        <f>+(AO16-$C16)/$C16*100</f>
        <v>-100</v>
      </c>
      <c r="AQ16" s="24"/>
      <c r="AR16" s="7">
        <f>+(AQ16-$C16)/$C16*100</f>
        <v>-100</v>
      </c>
      <c r="AS16" s="24"/>
      <c r="AT16" s="7">
        <f>+(AS16-$C16)/$C16*100</f>
        <v>-100</v>
      </c>
      <c r="AU16" s="24"/>
      <c r="AV16" s="7">
        <f>+(AU16-$C16)/$C16*100</f>
        <v>-100</v>
      </c>
      <c r="AW16" s="24"/>
      <c r="AX16" s="7">
        <f>+(AW16-$C16)/$C16*100</f>
        <v>-100</v>
      </c>
      <c r="AY16" s="24"/>
      <c r="AZ16" s="7">
        <f>+(AY16-$C16)/$C16*100</f>
        <v>-100</v>
      </c>
      <c r="BA16" s="24"/>
      <c r="BB16" s="7">
        <f>+(BA16-$C16)/$C16*100</f>
        <v>-100</v>
      </c>
      <c r="BC16" s="24"/>
      <c r="BD16" s="7">
        <f>+(BC16-$C16)/$C16*100</f>
        <v>-100</v>
      </c>
    </row>
    <row r="17" spans="1:56">
      <c r="A17" s="27"/>
      <c r="B17" s="28" t="s">
        <v>18</v>
      </c>
      <c r="C17" s="24">
        <v>486.21</v>
      </c>
      <c r="D17" s="11"/>
      <c r="E17" s="24">
        <v>502.08</v>
      </c>
      <c r="F17" s="7">
        <f>+(E17-$C17)/$C17*100</f>
        <v>3.2640217190103051</v>
      </c>
      <c r="G17" s="24">
        <v>495.19</v>
      </c>
      <c r="H17" s="7">
        <f>+(G17-$C17)/$C17*100</f>
        <v>1.8469385656403647</v>
      </c>
      <c r="I17" s="24">
        <v>497.3</v>
      </c>
      <c r="J17" s="7">
        <f>+(I17-$C17)/$C17*100</f>
        <v>2.2809074268320342</v>
      </c>
      <c r="K17" s="24">
        <v>500.02</v>
      </c>
      <c r="L17" s="7">
        <f>+(K17-$C17)/$C17*100</f>
        <v>2.8403364801217585</v>
      </c>
      <c r="M17" s="24">
        <v>479.11</v>
      </c>
      <c r="N17" s="7">
        <f>+(M17-$C17)/$C17*100</f>
        <v>-1.4602743670430403</v>
      </c>
      <c r="O17" s="24">
        <v>459.8</v>
      </c>
      <c r="P17" s="7">
        <f>+(O17-$C17)/$C17*100</f>
        <v>-5.4318093005080046</v>
      </c>
      <c r="Q17" s="24"/>
      <c r="R17" s="7">
        <f>+(Q17-$C17)/$C17*100</f>
        <v>-100</v>
      </c>
      <c r="S17" s="24"/>
      <c r="T17" s="7">
        <f>+(S17-$C17)/$C17*100</f>
        <v>-100</v>
      </c>
      <c r="U17" s="24"/>
      <c r="V17" s="7">
        <f>+(U17-$C17)/$C17*100</f>
        <v>-100</v>
      </c>
      <c r="W17" s="24"/>
      <c r="X17" s="7">
        <f>+(W17-$C17)/$C17*100</f>
        <v>-100</v>
      </c>
      <c r="Y17" s="24"/>
      <c r="Z17" s="7">
        <f>+(Y17-$C17)/$C17*100</f>
        <v>-100</v>
      </c>
      <c r="AA17" s="24"/>
      <c r="AB17" s="7">
        <f>+(AA17-$C17)/$C17*100</f>
        <v>-100</v>
      </c>
      <c r="AC17" s="24"/>
      <c r="AD17" s="7">
        <f>+(AC17-$C17)/$C17*100</f>
        <v>-100</v>
      </c>
      <c r="AE17" s="24"/>
      <c r="AF17" s="7">
        <f>+(AE17-$C17)/$C17*100</f>
        <v>-100</v>
      </c>
      <c r="AG17" s="24"/>
      <c r="AH17" s="7">
        <f>+(AG17-$C17)/$C17*100</f>
        <v>-100</v>
      </c>
      <c r="AI17" s="24"/>
      <c r="AJ17" s="7">
        <f>+(AI17-$C17)/$C17*100</f>
        <v>-100</v>
      </c>
      <c r="AK17" s="24"/>
      <c r="AL17" s="7">
        <f>+(AK17-$C17)/$C17*100</f>
        <v>-100</v>
      </c>
      <c r="AM17" s="24"/>
      <c r="AN17" s="7">
        <f>+(AM17-$C17)/$C17*100</f>
        <v>-100</v>
      </c>
      <c r="AO17" s="24"/>
      <c r="AP17" s="7">
        <f>+(AO17-$C17)/$C17*100</f>
        <v>-100</v>
      </c>
      <c r="AQ17" s="24"/>
      <c r="AR17" s="7">
        <f>+(AQ17-$C17)/$C17*100</f>
        <v>-100</v>
      </c>
      <c r="AS17" s="24"/>
      <c r="AT17" s="7">
        <f>+(AS17-$C17)/$C17*100</f>
        <v>-100</v>
      </c>
      <c r="AU17" s="24"/>
      <c r="AV17" s="7">
        <f>+(AU17-$C17)/$C17*100</f>
        <v>-100</v>
      </c>
      <c r="AW17" s="24"/>
      <c r="AX17" s="7">
        <f>+(AW17-$C17)/$C17*100</f>
        <v>-100</v>
      </c>
      <c r="AY17" s="24"/>
      <c r="AZ17" s="7">
        <f>+(AY17-$C17)/$C17*100</f>
        <v>-100</v>
      </c>
      <c r="BA17" s="24"/>
      <c r="BB17" s="7">
        <f>+(BA17-$C17)/$C17*100</f>
        <v>-100</v>
      </c>
      <c r="BC17" s="24"/>
      <c r="BD17" s="7">
        <f>+(BC17-$C17)/$C17*100</f>
        <v>-100</v>
      </c>
    </row>
    <row r="18" spans="1:56">
      <c r="A18" s="27"/>
      <c r="B18" s="28" t="s">
        <v>19</v>
      </c>
      <c r="C18" s="24">
        <v>0.34</v>
      </c>
      <c r="D18" s="11"/>
      <c r="E18" s="29">
        <v>0.16</v>
      </c>
      <c r="F18" s="7">
        <f>+(E18-$C18)/$C18*100</f>
        <v>-52.941176470588239</v>
      </c>
      <c r="G18" s="29">
        <v>0.49</v>
      </c>
      <c r="H18" s="7">
        <f>+(G18-$C18)/$C18*100</f>
        <v>44.117647058823515</v>
      </c>
      <c r="I18" s="29">
        <v>0.46</v>
      </c>
      <c r="J18" s="7">
        <f>+(I18-$C18)/$C18*100</f>
        <v>35.294117647058819</v>
      </c>
      <c r="K18" s="29">
        <v>0.41</v>
      </c>
      <c r="L18" s="7">
        <f>+(K18-$C18)/$C18*100</f>
        <v>20.588235294117631</v>
      </c>
      <c r="M18" s="29">
        <v>0.63</v>
      </c>
      <c r="N18" s="7">
        <f>+(M18-$C18)/$C18*100</f>
        <v>85.294117647058812</v>
      </c>
      <c r="O18" s="29">
        <v>0.37</v>
      </c>
      <c r="P18" s="7">
        <f>+(O18-$C18)/$C18*100</f>
        <v>8.8235294117646959</v>
      </c>
      <c r="Q18" s="29"/>
      <c r="R18" s="7">
        <f>+(Q18-$C18)/$C18*100</f>
        <v>-100</v>
      </c>
      <c r="S18" s="29"/>
      <c r="T18" s="7">
        <f>+(S18-$C18)/$C18*100</f>
        <v>-100</v>
      </c>
      <c r="U18" s="29"/>
      <c r="V18" s="7">
        <f>+(U18-$C18)/$C18*100</f>
        <v>-100</v>
      </c>
      <c r="W18" s="29"/>
      <c r="X18" s="7">
        <f>+(W18-$C18)/$C18*100</f>
        <v>-100</v>
      </c>
      <c r="Y18" s="29"/>
      <c r="Z18" s="7">
        <f>+(Y18-$C18)/$C18*100</f>
        <v>-100</v>
      </c>
      <c r="AA18" s="29"/>
      <c r="AB18" s="7">
        <f>+(AA18-$C18)/$C18*100</f>
        <v>-100</v>
      </c>
      <c r="AC18" s="29"/>
      <c r="AD18" s="7">
        <f>+(AC18-$C18)/$C18*100</f>
        <v>-100</v>
      </c>
      <c r="AE18" s="29"/>
      <c r="AF18" s="7">
        <f>+(AE18-$C18)/$C18*100</f>
        <v>-100</v>
      </c>
      <c r="AG18" s="29"/>
      <c r="AH18" s="7">
        <f>+(AG18-$C18)/$C18*100</f>
        <v>-100</v>
      </c>
      <c r="AI18" s="29"/>
      <c r="AJ18" s="7">
        <f>+(AI18-$C18)/$C18*100</f>
        <v>-100</v>
      </c>
      <c r="AK18" s="29"/>
      <c r="AL18" s="7">
        <f>+(AK18-$C18)/$C18*100</f>
        <v>-100</v>
      </c>
      <c r="AM18" s="29"/>
      <c r="AN18" s="7">
        <f>+(AM18-$C18)/$C18*100</f>
        <v>-100</v>
      </c>
      <c r="AO18" s="29"/>
      <c r="AP18" s="7">
        <f>+(AO18-$C18)/$C18*100</f>
        <v>-100</v>
      </c>
      <c r="AQ18" s="29"/>
      <c r="AR18" s="7">
        <f>+(AQ18-$C18)/$C18*100</f>
        <v>-100</v>
      </c>
      <c r="AS18" s="29"/>
      <c r="AT18" s="7">
        <f>+(AS18-$C18)/$C18*100</f>
        <v>-100</v>
      </c>
      <c r="AU18" s="29"/>
      <c r="AV18" s="7">
        <f>+(AU18-$C18)/$C18*100</f>
        <v>-100</v>
      </c>
      <c r="AW18" s="29"/>
      <c r="AX18" s="7">
        <f>+(AW18-$C18)/$C18*100</f>
        <v>-100</v>
      </c>
      <c r="AY18" s="29"/>
      <c r="AZ18" s="7">
        <f>+(AY18-$C18)/$C18*100</f>
        <v>-100</v>
      </c>
      <c r="BA18" s="29"/>
      <c r="BB18" s="7">
        <f>+(BA18-$C18)/$C18*100</f>
        <v>-100</v>
      </c>
      <c r="BC18" s="29"/>
      <c r="BD18" s="7">
        <f>+(BC18-$C18)/$C18*100</f>
        <v>-100</v>
      </c>
    </row>
    <row r="19" spans="1:56">
      <c r="A19" s="30"/>
      <c r="B19" s="28" t="s">
        <v>20</v>
      </c>
      <c r="C19" s="24">
        <v>18.82</v>
      </c>
      <c r="D19" s="11"/>
      <c r="E19" s="24">
        <v>13.7</v>
      </c>
      <c r="F19" s="7">
        <f>+(E19-$C19)/$C19*100</f>
        <v>-27.205100956429334</v>
      </c>
      <c r="G19" s="24">
        <v>27.43</v>
      </c>
      <c r="H19" s="7">
        <f>+(G19-$C19)/$C19*100</f>
        <v>45.749202975557914</v>
      </c>
      <c r="I19" s="24">
        <v>26.65</v>
      </c>
      <c r="J19" s="7">
        <f>+(I19-$C19)/$C19*100</f>
        <v>41.60467587672688</v>
      </c>
      <c r="K19" s="24">
        <v>25.4</v>
      </c>
      <c r="L19" s="7">
        <f>+(K19-$C19)/$C19*100</f>
        <v>34.962805526036121</v>
      </c>
      <c r="M19" s="24">
        <v>29.54</v>
      </c>
      <c r="N19" s="7">
        <f>+(M19-$C19)/$C19*100</f>
        <v>56.960680127523901</v>
      </c>
      <c r="O19" s="24">
        <v>27.35</v>
      </c>
      <c r="P19" s="7">
        <f>+(O19-$C19)/$C19*100</f>
        <v>45.324123273113713</v>
      </c>
      <c r="Q19" s="24"/>
      <c r="R19" s="7">
        <f>+(Q19-$C19)/$C19*100</f>
        <v>-100</v>
      </c>
      <c r="S19" s="24"/>
      <c r="T19" s="7">
        <f>+(S19-$C19)/$C19*100</f>
        <v>-100</v>
      </c>
      <c r="U19" s="24"/>
      <c r="V19" s="7">
        <f>+(U19-$C19)/$C19*100</f>
        <v>-100</v>
      </c>
      <c r="W19" s="24"/>
      <c r="X19" s="7">
        <f>+(W19-$C19)/$C19*100</f>
        <v>-100</v>
      </c>
      <c r="Y19" s="24"/>
      <c r="Z19" s="7">
        <f>+(Y19-$C19)/$C19*100</f>
        <v>-100</v>
      </c>
      <c r="AA19" s="24"/>
      <c r="AB19" s="7">
        <f>+(AA19-$C19)/$C19*100</f>
        <v>-100</v>
      </c>
      <c r="AC19" s="24"/>
      <c r="AD19" s="7">
        <f>+(AC19-$C19)/$C19*100</f>
        <v>-100</v>
      </c>
      <c r="AE19" s="24"/>
      <c r="AF19" s="7">
        <f>+(AE19-$C19)/$C19*100</f>
        <v>-100</v>
      </c>
      <c r="AG19" s="24"/>
      <c r="AH19" s="7">
        <f>+(AG19-$C19)/$C19*100</f>
        <v>-100</v>
      </c>
      <c r="AI19" s="24"/>
      <c r="AJ19" s="7">
        <f>+(AI19-$C19)/$C19*100</f>
        <v>-100</v>
      </c>
      <c r="AK19" s="24"/>
      <c r="AL19" s="7">
        <f>+(AK19-$C19)/$C19*100</f>
        <v>-100</v>
      </c>
      <c r="AM19" s="24"/>
      <c r="AN19" s="7">
        <f>+(AM19-$C19)/$C19*100</f>
        <v>-100</v>
      </c>
      <c r="AO19" s="24"/>
      <c r="AP19" s="7">
        <f>+(AO19-$C19)/$C19*100</f>
        <v>-100</v>
      </c>
      <c r="AQ19" s="24"/>
      <c r="AR19" s="7">
        <f>+(AQ19-$C19)/$C19*100</f>
        <v>-100</v>
      </c>
      <c r="AS19" s="24"/>
      <c r="AT19" s="7">
        <f>+(AS19-$C19)/$C19*100</f>
        <v>-100</v>
      </c>
      <c r="AU19" s="24"/>
      <c r="AV19" s="7">
        <f>+(AU19-$C19)/$C19*100</f>
        <v>-100</v>
      </c>
      <c r="AW19" s="24"/>
      <c r="AX19" s="7">
        <f>+(AW19-$C19)/$C19*100</f>
        <v>-100</v>
      </c>
      <c r="AY19" s="24"/>
      <c r="AZ19" s="7">
        <f>+(AY19-$C19)/$C19*100</f>
        <v>-100</v>
      </c>
      <c r="BA19" s="24"/>
      <c r="BB19" s="7">
        <f>+(BA19-$C19)/$C19*100</f>
        <v>-100</v>
      </c>
      <c r="BC19" s="24"/>
      <c r="BD19" s="7">
        <f>+(BC19-$C19)/$C19*100</f>
        <v>-100</v>
      </c>
    </row>
    <row r="20" spans="1:56" s="1" customFormat="1"/>
    <row r="21" spans="1:56">
      <c r="A21" s="2"/>
      <c r="B21" s="3"/>
      <c r="C21" s="4"/>
      <c r="D21" s="5" t="s">
        <v>0</v>
      </c>
      <c r="E21" s="6">
        <f>O2</f>
        <v>3</v>
      </c>
      <c r="F21" s="7"/>
      <c r="G21" s="6">
        <v>3</v>
      </c>
      <c r="H21" s="7"/>
      <c r="I21" s="6">
        <v>3</v>
      </c>
      <c r="J21" s="7"/>
      <c r="K21" s="6">
        <v>3</v>
      </c>
      <c r="L21" s="7"/>
      <c r="M21" s="6">
        <v>3</v>
      </c>
      <c r="N21" s="7"/>
      <c r="O21" s="6">
        <v>3</v>
      </c>
      <c r="P21" s="7"/>
      <c r="Q21" s="6">
        <v>3</v>
      </c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</row>
    <row r="22" spans="1:56">
      <c r="A22" s="8"/>
      <c r="B22" s="3"/>
      <c r="C22" s="4"/>
      <c r="D22" s="9" t="s">
        <v>1</v>
      </c>
      <c r="E22" s="6">
        <f t="shared" ref="E22:E32" si="0">O3</f>
        <v>5</v>
      </c>
      <c r="F22" s="7"/>
      <c r="G22" s="6">
        <v>5</v>
      </c>
      <c r="H22" s="7"/>
      <c r="I22" s="6">
        <v>5</v>
      </c>
      <c r="J22" s="7"/>
      <c r="K22" s="6">
        <v>5</v>
      </c>
      <c r="L22" s="7"/>
      <c r="M22" s="6">
        <v>5</v>
      </c>
      <c r="N22" s="7"/>
      <c r="O22" s="6">
        <v>5</v>
      </c>
      <c r="P22" s="7"/>
      <c r="Q22" s="6">
        <v>5</v>
      </c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</row>
    <row r="23" spans="1:56">
      <c r="A23" s="8"/>
      <c r="B23" s="3"/>
      <c r="C23" s="4"/>
      <c r="D23" s="10" t="s">
        <v>2</v>
      </c>
      <c r="E23" s="6">
        <f t="shared" si="0"/>
        <v>140</v>
      </c>
      <c r="F23" s="11"/>
      <c r="G23" s="6">
        <v>140</v>
      </c>
      <c r="H23" s="11"/>
      <c r="I23" s="6">
        <v>140</v>
      </c>
      <c r="J23" s="11"/>
      <c r="K23" s="6">
        <v>140</v>
      </c>
      <c r="L23" s="11"/>
      <c r="M23" s="6">
        <v>140</v>
      </c>
      <c r="N23" s="11"/>
      <c r="O23" s="6">
        <v>140</v>
      </c>
      <c r="P23" s="11"/>
      <c r="Q23" s="6">
        <v>140</v>
      </c>
      <c r="R23" s="11"/>
      <c r="S23" s="6"/>
      <c r="T23" s="11"/>
      <c r="U23" s="6"/>
      <c r="V23" s="11"/>
      <c r="W23" s="6"/>
      <c r="X23" s="11"/>
      <c r="Y23" s="6"/>
      <c r="Z23" s="11"/>
      <c r="AA23" s="6"/>
      <c r="AB23" s="11"/>
      <c r="AC23" s="6"/>
      <c r="AD23" s="11"/>
      <c r="AE23" s="6"/>
      <c r="AF23" s="11"/>
      <c r="AG23" s="6"/>
      <c r="AH23" s="11"/>
      <c r="AI23" s="6"/>
      <c r="AJ23" s="11"/>
      <c r="AK23" s="6"/>
      <c r="AL23" s="11"/>
      <c r="AM23" s="6"/>
      <c r="AN23" s="11"/>
      <c r="AO23" s="6"/>
      <c r="AP23" s="11"/>
      <c r="AQ23" s="6"/>
      <c r="AR23" s="11"/>
      <c r="AS23" s="6"/>
      <c r="AT23" s="11"/>
      <c r="AU23" s="6"/>
      <c r="AV23" s="11"/>
      <c r="AW23" s="6"/>
      <c r="AX23" s="11"/>
      <c r="AY23" s="6"/>
      <c r="AZ23" s="11"/>
      <c r="BA23" s="6"/>
      <c r="BB23" s="11"/>
      <c r="BC23" s="6"/>
      <c r="BD23" s="11"/>
    </row>
    <row r="24" spans="1:56">
      <c r="A24" s="8"/>
      <c r="B24" s="3"/>
      <c r="C24" s="4"/>
      <c r="D24" s="9" t="s">
        <v>3</v>
      </c>
      <c r="E24" s="6">
        <f t="shared" si="0"/>
        <v>5</v>
      </c>
      <c r="F24" s="12"/>
      <c r="G24" s="6">
        <v>10</v>
      </c>
      <c r="H24" s="12"/>
      <c r="I24" s="6">
        <v>12</v>
      </c>
      <c r="J24" s="12"/>
      <c r="K24" s="6">
        <v>11</v>
      </c>
      <c r="L24" s="12"/>
      <c r="M24" s="6">
        <v>11</v>
      </c>
      <c r="N24" s="12"/>
      <c r="O24" s="6">
        <v>12</v>
      </c>
      <c r="P24" s="12"/>
      <c r="Q24" s="6">
        <v>12.5</v>
      </c>
      <c r="R24" s="12"/>
      <c r="S24" s="6"/>
      <c r="T24" s="12"/>
      <c r="U24" s="6"/>
      <c r="V24" s="12"/>
      <c r="W24" s="6"/>
      <c r="X24" s="12"/>
      <c r="Y24" s="6"/>
      <c r="Z24" s="12"/>
      <c r="AA24" s="6"/>
      <c r="AB24" s="12"/>
      <c r="AC24" s="6"/>
      <c r="AD24" s="12"/>
      <c r="AE24" s="6"/>
      <c r="AF24" s="12"/>
      <c r="AG24" s="6"/>
      <c r="AH24" s="12"/>
      <c r="AI24" s="6"/>
      <c r="AJ24" s="12"/>
      <c r="AK24" s="6"/>
      <c r="AL24" s="12"/>
      <c r="AM24" s="6"/>
      <c r="AN24" s="12"/>
      <c r="AO24" s="6"/>
      <c r="AP24" s="12"/>
      <c r="AQ24" s="6"/>
      <c r="AR24" s="12"/>
      <c r="AS24" s="6"/>
      <c r="AT24" s="12"/>
      <c r="AU24" s="6"/>
      <c r="AV24" s="12"/>
      <c r="AW24" s="6"/>
      <c r="AX24" s="12"/>
      <c r="AY24" s="6"/>
      <c r="AZ24" s="12"/>
      <c r="BA24" s="6"/>
      <c r="BB24" s="12"/>
      <c r="BC24" s="6"/>
      <c r="BD24" s="12"/>
    </row>
    <row r="25" spans="1:56" s="16" customFormat="1">
      <c r="A25" s="8"/>
      <c r="B25" s="13"/>
      <c r="C25" s="11"/>
      <c r="D25" s="14" t="s">
        <v>4</v>
      </c>
      <c r="E25" s="6">
        <f t="shared" si="0"/>
        <v>3</v>
      </c>
      <c r="F25" s="15"/>
      <c r="G25" s="12">
        <v>3</v>
      </c>
      <c r="H25" s="15"/>
      <c r="I25" s="12">
        <v>3</v>
      </c>
      <c r="J25" s="15"/>
      <c r="K25" s="12">
        <v>3</v>
      </c>
      <c r="L25" s="31"/>
      <c r="M25" s="12">
        <v>3</v>
      </c>
      <c r="N25" s="15"/>
      <c r="O25" s="12">
        <v>3</v>
      </c>
      <c r="P25" s="15"/>
      <c r="Q25" s="12">
        <v>3</v>
      </c>
      <c r="R25" s="15"/>
      <c r="S25" s="12"/>
      <c r="T25" s="15"/>
      <c r="U25" s="12"/>
      <c r="V25" s="15"/>
      <c r="W25" s="12"/>
      <c r="X25" s="15"/>
      <c r="Y25" s="12"/>
      <c r="Z25" s="15"/>
      <c r="AA25" s="12"/>
      <c r="AB25" s="15"/>
      <c r="AC25" s="12"/>
      <c r="AD25" s="15"/>
      <c r="AE25" s="12"/>
      <c r="AF25" s="15"/>
      <c r="AG25" s="12"/>
      <c r="AH25" s="15"/>
      <c r="AI25" s="12"/>
      <c r="AJ25" s="15"/>
      <c r="AK25" s="12"/>
      <c r="AL25" s="15"/>
      <c r="AM25" s="12"/>
      <c r="AN25" s="15"/>
      <c r="AO25" s="12"/>
      <c r="AP25" s="15"/>
      <c r="AQ25" s="12"/>
      <c r="AR25" s="15"/>
      <c r="AS25" s="12"/>
      <c r="AT25" s="15"/>
      <c r="AU25" s="12"/>
      <c r="AV25" s="15"/>
      <c r="AW25" s="12"/>
      <c r="AX25" s="15"/>
      <c r="AY25" s="12"/>
      <c r="AZ25" s="15"/>
      <c r="BA25" s="12"/>
      <c r="BB25" s="15"/>
      <c r="BC25" s="12"/>
      <c r="BD25" s="15"/>
    </row>
    <row r="26" spans="1:56">
      <c r="A26" s="8"/>
      <c r="B26" s="3"/>
      <c r="C26" s="4"/>
      <c r="D26" s="10" t="s">
        <v>5</v>
      </c>
      <c r="E26" s="6">
        <f t="shared" si="0"/>
        <v>40</v>
      </c>
      <c r="F26" s="15"/>
      <c r="G26" s="6">
        <v>40</v>
      </c>
      <c r="H26" s="15"/>
      <c r="I26" s="6">
        <v>40</v>
      </c>
      <c r="J26" s="15"/>
      <c r="K26" s="6">
        <v>40</v>
      </c>
      <c r="L26" s="31"/>
      <c r="M26" s="6">
        <v>45</v>
      </c>
      <c r="N26" s="15"/>
      <c r="O26" s="6">
        <v>45</v>
      </c>
      <c r="P26" s="15"/>
      <c r="Q26" s="6">
        <v>45</v>
      </c>
      <c r="R26" s="15"/>
      <c r="S26" s="6"/>
      <c r="T26" s="15"/>
      <c r="U26" s="6"/>
      <c r="V26" s="15"/>
      <c r="W26" s="6"/>
      <c r="X26" s="15"/>
      <c r="Y26" s="6"/>
      <c r="Z26" s="15"/>
      <c r="AA26" s="6"/>
      <c r="AB26" s="15"/>
      <c r="AC26" s="6"/>
      <c r="AD26" s="15"/>
      <c r="AE26" s="6"/>
      <c r="AF26" s="15"/>
      <c r="AG26" s="6"/>
      <c r="AH26" s="15"/>
      <c r="AI26" s="6"/>
      <c r="AJ26" s="15"/>
      <c r="AK26" s="6"/>
      <c r="AL26" s="15"/>
      <c r="AM26" s="6"/>
      <c r="AN26" s="15"/>
      <c r="AO26" s="6"/>
      <c r="AP26" s="15"/>
      <c r="AQ26" s="6"/>
      <c r="AR26" s="15"/>
      <c r="AS26" s="6"/>
      <c r="AT26" s="15"/>
      <c r="AU26" s="6"/>
      <c r="AV26" s="15"/>
      <c r="AW26" s="6"/>
      <c r="AX26" s="15"/>
      <c r="AY26" s="6"/>
      <c r="AZ26" s="15"/>
      <c r="BA26" s="6"/>
      <c r="BB26" s="15"/>
      <c r="BC26" s="6"/>
      <c r="BD26" s="15"/>
    </row>
    <row r="27" spans="1:56">
      <c r="A27" s="8"/>
      <c r="B27" s="3"/>
      <c r="C27" s="4"/>
      <c r="D27" s="10" t="s">
        <v>6</v>
      </c>
      <c r="E27" s="6">
        <f t="shared" si="0"/>
        <v>235</v>
      </c>
      <c r="F27" s="15"/>
      <c r="G27" s="6">
        <v>235</v>
      </c>
      <c r="H27" s="15"/>
      <c r="I27" s="6">
        <v>235</v>
      </c>
      <c r="J27" s="15"/>
      <c r="K27" s="6">
        <f>AVERAGE(K26,K28)</f>
        <v>235</v>
      </c>
      <c r="L27" s="6"/>
      <c r="M27" s="6">
        <f>AVERAGE(M26,M28)</f>
        <v>237.5</v>
      </c>
      <c r="N27" s="15"/>
      <c r="O27" s="6">
        <f>AVERAGE(O26,O28)</f>
        <v>237.5</v>
      </c>
      <c r="P27" s="15"/>
      <c r="Q27" s="6">
        <f>AVERAGE(Q26,Q28)</f>
        <v>237.5</v>
      </c>
      <c r="R27" s="15"/>
      <c r="S27" s="6"/>
      <c r="T27" s="15"/>
      <c r="U27" s="6"/>
      <c r="V27" s="15"/>
      <c r="W27" s="6"/>
      <c r="X27" s="15"/>
      <c r="Y27" s="6"/>
      <c r="Z27" s="15"/>
      <c r="AA27" s="6"/>
      <c r="AB27" s="15"/>
      <c r="AC27" s="6"/>
      <c r="AD27" s="15"/>
      <c r="AE27" s="6"/>
      <c r="AF27" s="15"/>
      <c r="AG27" s="6"/>
      <c r="AH27" s="15"/>
      <c r="AI27" s="6"/>
      <c r="AJ27" s="15"/>
      <c r="AK27" s="6"/>
      <c r="AL27" s="15"/>
      <c r="AM27" s="6"/>
      <c r="AN27" s="15"/>
      <c r="AO27" s="6"/>
      <c r="AP27" s="15"/>
      <c r="AQ27" s="6"/>
      <c r="AR27" s="15"/>
      <c r="AS27" s="6"/>
      <c r="AT27" s="15"/>
      <c r="AU27" s="6"/>
      <c r="AV27" s="15"/>
      <c r="AW27" s="6"/>
      <c r="AX27" s="15"/>
      <c r="AY27" s="6"/>
      <c r="AZ27" s="15"/>
      <c r="BA27" s="6"/>
      <c r="BB27" s="15"/>
      <c r="BC27" s="6"/>
      <c r="BD27" s="15"/>
    </row>
    <row r="28" spans="1:56">
      <c r="A28" s="8"/>
      <c r="B28" s="3"/>
      <c r="C28" s="4"/>
      <c r="D28" s="10" t="s">
        <v>7</v>
      </c>
      <c r="E28" s="6">
        <f t="shared" si="0"/>
        <v>430</v>
      </c>
      <c r="F28" s="15"/>
      <c r="G28" s="6">
        <v>430</v>
      </c>
      <c r="H28" s="15"/>
      <c r="I28" s="6">
        <v>430</v>
      </c>
      <c r="J28" s="15"/>
      <c r="K28" s="6">
        <v>430</v>
      </c>
      <c r="L28" s="31"/>
      <c r="M28" s="6">
        <v>430</v>
      </c>
      <c r="N28" s="15"/>
      <c r="O28" s="6">
        <v>430</v>
      </c>
      <c r="P28" s="15"/>
      <c r="Q28" s="6">
        <v>430</v>
      </c>
      <c r="R28" s="15"/>
      <c r="S28" s="6"/>
      <c r="T28" s="15"/>
      <c r="U28" s="6"/>
      <c r="V28" s="15"/>
      <c r="W28" s="6"/>
      <c r="X28" s="15"/>
      <c r="Y28" s="6"/>
      <c r="Z28" s="15"/>
      <c r="AA28" s="6"/>
      <c r="AB28" s="15"/>
      <c r="AC28" s="6"/>
      <c r="AD28" s="15"/>
      <c r="AE28" s="6"/>
      <c r="AF28" s="15"/>
      <c r="AG28" s="6"/>
      <c r="AH28" s="15"/>
      <c r="AI28" s="6"/>
      <c r="AJ28" s="15"/>
      <c r="AK28" s="6"/>
      <c r="AL28" s="15"/>
      <c r="AM28" s="6"/>
      <c r="AN28" s="15"/>
      <c r="AO28" s="6"/>
      <c r="AP28" s="15"/>
      <c r="AQ28" s="6"/>
      <c r="AR28" s="15"/>
      <c r="AS28" s="6"/>
      <c r="AT28" s="15"/>
      <c r="AU28" s="6"/>
      <c r="AV28" s="15"/>
      <c r="AW28" s="6"/>
      <c r="AX28" s="15"/>
      <c r="AY28" s="6"/>
      <c r="AZ28" s="15"/>
      <c r="BA28" s="6"/>
      <c r="BB28" s="15"/>
      <c r="BC28" s="6"/>
      <c r="BD28" s="15"/>
    </row>
    <row r="29" spans="1:56">
      <c r="A29" s="8"/>
      <c r="B29" s="3"/>
      <c r="C29" s="4"/>
      <c r="D29" s="17" t="s">
        <v>8</v>
      </c>
      <c r="E29" s="6">
        <f t="shared" si="0"/>
        <v>1.5</v>
      </c>
      <c r="F29" s="15"/>
      <c r="G29" s="6">
        <v>1.5</v>
      </c>
      <c r="H29" s="15"/>
      <c r="I29" s="6">
        <v>1.5</v>
      </c>
      <c r="J29" s="15"/>
      <c r="K29" s="31">
        <v>1.5</v>
      </c>
      <c r="L29" s="31"/>
      <c r="M29" s="6">
        <v>1.5</v>
      </c>
      <c r="N29" s="15"/>
      <c r="O29" s="6">
        <v>1.5</v>
      </c>
      <c r="P29" s="15"/>
      <c r="Q29" s="6">
        <v>1.5</v>
      </c>
      <c r="R29" s="15"/>
      <c r="S29" s="6"/>
      <c r="T29" s="15"/>
      <c r="U29" s="6"/>
      <c r="V29" s="15"/>
      <c r="W29" s="6"/>
      <c r="X29" s="15"/>
      <c r="Y29" s="6"/>
      <c r="Z29" s="15"/>
      <c r="AA29" s="6"/>
      <c r="AB29" s="15"/>
      <c r="AC29" s="6"/>
      <c r="AD29" s="15"/>
      <c r="AE29" s="6"/>
      <c r="AF29" s="15"/>
      <c r="AG29" s="6"/>
      <c r="AH29" s="15"/>
      <c r="AI29" s="6"/>
      <c r="AJ29" s="15"/>
      <c r="AK29" s="6"/>
      <c r="AL29" s="15"/>
      <c r="AM29" s="6"/>
      <c r="AN29" s="15"/>
      <c r="AO29" s="6"/>
      <c r="AP29" s="15"/>
      <c r="AQ29" s="6"/>
      <c r="AR29" s="15"/>
      <c r="AS29" s="6"/>
      <c r="AT29" s="15"/>
      <c r="AU29" s="6"/>
      <c r="AV29" s="15"/>
      <c r="AW29" s="6"/>
      <c r="AX29" s="15"/>
      <c r="AY29" s="6"/>
      <c r="AZ29" s="15"/>
      <c r="BA29" s="6"/>
      <c r="BB29" s="15"/>
      <c r="BC29" s="6"/>
      <c r="BD29" s="15"/>
    </row>
    <row r="30" spans="1:56">
      <c r="A30" s="8"/>
      <c r="B30" s="3"/>
      <c r="C30" s="4"/>
      <c r="D30" s="10" t="s">
        <v>9</v>
      </c>
      <c r="E30" s="6">
        <f t="shared" si="0"/>
        <v>0.25</v>
      </c>
      <c r="F30" s="15"/>
      <c r="G30" s="6">
        <v>0.25</v>
      </c>
      <c r="H30" s="15"/>
      <c r="I30" s="6">
        <v>0.25</v>
      </c>
      <c r="J30" s="15"/>
      <c r="K30" s="31">
        <v>0.25</v>
      </c>
      <c r="L30" s="31"/>
      <c r="M30" s="6">
        <v>0.25</v>
      </c>
      <c r="N30" s="15"/>
      <c r="O30" s="6">
        <v>0.25</v>
      </c>
      <c r="P30" s="15"/>
      <c r="Q30" s="6">
        <v>0.25</v>
      </c>
      <c r="R30" s="15"/>
      <c r="S30" s="6"/>
      <c r="T30" s="15"/>
      <c r="U30" s="6"/>
      <c r="V30" s="15"/>
      <c r="W30" s="6"/>
      <c r="X30" s="15"/>
      <c r="Y30" s="6"/>
      <c r="Z30" s="15"/>
      <c r="AA30" s="6"/>
      <c r="AB30" s="15"/>
      <c r="AC30" s="6"/>
      <c r="AD30" s="15"/>
      <c r="AE30" s="6"/>
      <c r="AF30" s="15"/>
      <c r="AG30" s="6"/>
      <c r="AH30" s="15"/>
      <c r="AI30" s="6"/>
      <c r="AJ30" s="15"/>
      <c r="AK30" s="6"/>
      <c r="AL30" s="15"/>
      <c r="AM30" s="6"/>
      <c r="AN30" s="15"/>
      <c r="AO30" s="6"/>
      <c r="AP30" s="15"/>
      <c r="AQ30" s="6"/>
      <c r="AR30" s="15"/>
      <c r="AS30" s="6"/>
      <c r="AT30" s="15"/>
      <c r="AU30" s="6"/>
      <c r="AV30" s="15"/>
      <c r="AW30" s="6"/>
      <c r="AX30" s="15"/>
      <c r="AY30" s="6"/>
      <c r="AZ30" s="15"/>
      <c r="BA30" s="6"/>
      <c r="BB30" s="15"/>
      <c r="BC30" s="6"/>
      <c r="BD30" s="15"/>
    </row>
    <row r="31" spans="1:56" s="16" customFormat="1">
      <c r="A31" s="8"/>
      <c r="B31" s="13"/>
      <c r="C31" s="11"/>
      <c r="D31" s="14" t="s">
        <v>10</v>
      </c>
      <c r="E31" s="6">
        <f t="shared" si="0"/>
        <v>1</v>
      </c>
      <c r="F31" s="15"/>
      <c r="G31" s="12">
        <v>1</v>
      </c>
      <c r="H31" s="15"/>
      <c r="I31" s="12">
        <v>1</v>
      </c>
      <c r="J31" s="15"/>
      <c r="K31" s="31">
        <v>1</v>
      </c>
      <c r="L31" s="31"/>
      <c r="M31" s="12">
        <v>1</v>
      </c>
      <c r="N31" s="15"/>
      <c r="O31" s="12">
        <v>1</v>
      </c>
      <c r="P31" s="15"/>
      <c r="Q31" s="12">
        <v>1</v>
      </c>
      <c r="R31" s="15"/>
      <c r="S31" s="12"/>
      <c r="T31" s="15"/>
      <c r="U31" s="12"/>
      <c r="V31" s="15"/>
      <c r="W31" s="12"/>
      <c r="X31" s="15"/>
      <c r="Y31" s="12"/>
      <c r="Z31" s="15"/>
      <c r="AA31" s="12"/>
      <c r="AB31" s="15"/>
      <c r="AC31" s="12"/>
      <c r="AD31" s="15"/>
      <c r="AE31" s="12"/>
      <c r="AF31" s="15"/>
      <c r="AG31" s="12"/>
      <c r="AH31" s="15"/>
      <c r="AI31" s="12"/>
      <c r="AJ31" s="15"/>
      <c r="AK31" s="12"/>
      <c r="AL31" s="15"/>
      <c r="AM31" s="12"/>
      <c r="AN31" s="15"/>
      <c r="AO31" s="12"/>
      <c r="AP31" s="15"/>
      <c r="AQ31" s="12"/>
      <c r="AR31" s="15"/>
      <c r="AS31" s="12"/>
      <c r="AT31" s="15"/>
      <c r="AU31" s="12"/>
      <c r="AV31" s="15"/>
      <c r="AW31" s="12"/>
      <c r="AX31" s="15"/>
      <c r="AY31" s="12"/>
      <c r="AZ31" s="15"/>
      <c r="BA31" s="12"/>
      <c r="BB31" s="15"/>
      <c r="BC31" s="12"/>
      <c r="BD31" s="15"/>
    </row>
    <row r="32" spans="1:56">
      <c r="A32" s="8"/>
      <c r="B32" s="18" t="s">
        <v>11</v>
      </c>
      <c r="C32" s="19"/>
      <c r="D32" s="17" t="s">
        <v>12</v>
      </c>
      <c r="E32" s="6">
        <f t="shared" si="0"/>
        <v>0.5</v>
      </c>
      <c r="F32" s="15"/>
      <c r="G32" s="6">
        <v>0.5</v>
      </c>
      <c r="H32" s="15"/>
      <c r="I32" s="6">
        <v>0.5</v>
      </c>
      <c r="J32" s="15"/>
      <c r="K32" s="31">
        <v>0.5</v>
      </c>
      <c r="L32" s="31"/>
      <c r="M32" s="6">
        <v>0.5</v>
      </c>
      <c r="N32" s="15"/>
      <c r="O32" s="6">
        <v>0.5</v>
      </c>
      <c r="P32" s="15"/>
      <c r="Q32" s="6">
        <v>0.5</v>
      </c>
      <c r="R32" s="15"/>
      <c r="S32" s="6"/>
      <c r="T32" s="15"/>
      <c r="U32" s="6"/>
      <c r="V32" s="15"/>
      <c r="W32" s="6"/>
      <c r="X32" s="15"/>
      <c r="Y32" s="6"/>
      <c r="Z32" s="15"/>
      <c r="AA32" s="6"/>
      <c r="AB32" s="15"/>
      <c r="AC32" s="6"/>
      <c r="AD32" s="15"/>
      <c r="AE32" s="6"/>
      <c r="AF32" s="15"/>
      <c r="AG32" s="6"/>
      <c r="AH32" s="15"/>
      <c r="AI32" s="6"/>
      <c r="AJ32" s="15"/>
      <c r="AK32" s="6"/>
      <c r="AL32" s="15"/>
      <c r="AM32" s="6"/>
      <c r="AN32" s="15"/>
      <c r="AO32" s="6"/>
      <c r="AP32" s="15"/>
      <c r="AQ32" s="6"/>
      <c r="AR32" s="15"/>
      <c r="AS32" s="6"/>
      <c r="AT32" s="15"/>
      <c r="AU32" s="6"/>
      <c r="AV32" s="15"/>
      <c r="AW32" s="6"/>
      <c r="AX32" s="15"/>
      <c r="AY32" s="6"/>
      <c r="AZ32" s="15"/>
      <c r="BA32" s="6"/>
      <c r="BB32" s="15"/>
      <c r="BC32" s="6"/>
      <c r="BD32" s="15"/>
    </row>
    <row r="33" spans="1:56">
      <c r="A33" s="8"/>
      <c r="B33" s="20" t="s">
        <v>13</v>
      </c>
      <c r="C33" s="21" t="s">
        <v>14</v>
      </c>
      <c r="D33" s="17"/>
      <c r="E33" s="6"/>
      <c r="F33" s="15"/>
      <c r="G33" s="6"/>
      <c r="H33" s="15"/>
      <c r="I33" s="6"/>
      <c r="J33" s="15"/>
      <c r="K33" s="6"/>
      <c r="L33" s="15"/>
      <c r="M33" s="6"/>
      <c r="N33" s="15"/>
      <c r="O33" s="6"/>
      <c r="P33" s="15"/>
      <c r="Q33" s="6"/>
      <c r="R33" s="15"/>
      <c r="S33" s="6"/>
      <c r="T33" s="15"/>
      <c r="U33" s="6"/>
      <c r="V33" s="15"/>
      <c r="W33" s="6"/>
      <c r="X33" s="15"/>
      <c r="Y33" s="6"/>
      <c r="Z33" s="15"/>
      <c r="AA33" s="6"/>
      <c r="AB33" s="15"/>
      <c r="AC33" s="6"/>
      <c r="AD33" s="15"/>
      <c r="AE33" s="6"/>
      <c r="AF33" s="15"/>
      <c r="AG33" s="6"/>
      <c r="AH33" s="15"/>
      <c r="AI33" s="6"/>
      <c r="AJ33" s="15"/>
      <c r="AK33" s="6"/>
      <c r="AL33" s="15"/>
      <c r="AM33" s="6"/>
      <c r="AN33" s="15"/>
      <c r="AO33" s="6"/>
      <c r="AP33" s="15"/>
      <c r="AQ33" s="6"/>
      <c r="AR33" s="15"/>
      <c r="AS33" s="6"/>
      <c r="AT33" s="15"/>
      <c r="AU33" s="6"/>
      <c r="AV33" s="15"/>
      <c r="AW33" s="6"/>
      <c r="AX33" s="15"/>
      <c r="AY33" s="6"/>
      <c r="AZ33" s="15"/>
      <c r="BA33" s="6"/>
      <c r="BB33" s="15"/>
      <c r="BC33" s="6"/>
      <c r="BD33" s="15"/>
    </row>
    <row r="34" spans="1:56">
      <c r="A34" s="22" t="s">
        <v>21</v>
      </c>
      <c r="B34" s="23" t="s">
        <v>16</v>
      </c>
      <c r="C34" s="24">
        <v>656.88</v>
      </c>
      <c r="D34" s="25"/>
      <c r="E34" s="26">
        <v>559.11</v>
      </c>
      <c r="F34" s="7">
        <f>+(E34-$C34)/$C34*100</f>
        <v>-14.883997077091704</v>
      </c>
      <c r="G34" s="26">
        <v>631.08000000000004</v>
      </c>
      <c r="H34" s="7">
        <f>+(G34-$C34)/$C34*100</f>
        <v>-3.9276580197296243</v>
      </c>
      <c r="I34" s="26">
        <v>658.67</v>
      </c>
      <c r="J34" s="7">
        <f>+(I34-$C34)/$C34*100</f>
        <v>0.27250030446960838</v>
      </c>
      <c r="K34" s="26">
        <v>644.97</v>
      </c>
      <c r="L34" s="7">
        <f>+(K34-$C34)/$C34*100</f>
        <v>-1.8131165509682086</v>
      </c>
      <c r="M34" s="26">
        <v>629.33000000000004</v>
      </c>
      <c r="N34" s="7">
        <f>+(M34-$C34)/$C34*100</f>
        <v>-4.1940689319205875</v>
      </c>
      <c r="O34" s="26">
        <v>643.02</v>
      </c>
      <c r="P34" s="7">
        <f>+(O34-$C34)/$C34*100</f>
        <v>-2.1099744245524317</v>
      </c>
      <c r="Q34" s="26">
        <v>649.82000000000005</v>
      </c>
      <c r="R34" s="7">
        <f>+(Q34-$C34)/$C34*100</f>
        <v>-1.074777737181821</v>
      </c>
      <c r="S34" s="26"/>
      <c r="T34" s="7">
        <f>+(S34-$C34)/$C34*100</f>
        <v>-100</v>
      </c>
      <c r="U34" s="26"/>
      <c r="V34" s="7">
        <f>+(U34-$C34)/$C34*100</f>
        <v>-100</v>
      </c>
      <c r="W34" s="26"/>
      <c r="X34" s="7">
        <f>+(W34-$C34)/$C34*100</f>
        <v>-100</v>
      </c>
      <c r="Y34" s="26"/>
      <c r="Z34" s="7">
        <f>+(Y34-$C34)/$C34*100</f>
        <v>-100</v>
      </c>
      <c r="AA34" s="26"/>
      <c r="AB34" s="7">
        <f>+(AA34-$C34)/$C34*100</f>
        <v>-100</v>
      </c>
      <c r="AC34" s="26"/>
      <c r="AD34" s="7">
        <f>+(AC34-$C34)/$C34*100</f>
        <v>-100</v>
      </c>
      <c r="AE34" s="26"/>
      <c r="AF34" s="7">
        <f>+(AE34-$C34)/$C34*100</f>
        <v>-100</v>
      </c>
      <c r="AG34" s="26"/>
      <c r="AH34" s="7">
        <f>+(AG34-$C34)/$C34*100</f>
        <v>-100</v>
      </c>
      <c r="AI34" s="26"/>
      <c r="AJ34" s="7">
        <f>+(AI34-$C34)/$C34*100</f>
        <v>-100</v>
      </c>
      <c r="AK34" s="26"/>
      <c r="AL34" s="7">
        <f>+(AK34-$C34)/$C34*100</f>
        <v>-100</v>
      </c>
      <c r="AM34" s="26"/>
      <c r="AN34" s="7">
        <f>+(AM34-$C34)/$C34*100</f>
        <v>-100</v>
      </c>
      <c r="AO34" s="26"/>
      <c r="AP34" s="7">
        <f>+(AO34-$C34)/$C34*100</f>
        <v>-100</v>
      </c>
      <c r="AQ34" s="26"/>
      <c r="AR34" s="7">
        <f>+(AQ34-$C34)/$C34*100</f>
        <v>-100</v>
      </c>
      <c r="AS34" s="26"/>
      <c r="AT34" s="7">
        <f>+(AS34-$C34)/$C34*100</f>
        <v>-100</v>
      </c>
      <c r="AU34" s="26"/>
      <c r="AV34" s="7">
        <f>+(AU34-$C34)/$C34*100</f>
        <v>-100</v>
      </c>
      <c r="AW34" s="26"/>
      <c r="AX34" s="7">
        <f>+(AW34-$C34)/$C34*100</f>
        <v>-100</v>
      </c>
      <c r="AY34" s="26"/>
      <c r="AZ34" s="7">
        <f>+(AY34-$C34)/$C34*100</f>
        <v>-100</v>
      </c>
      <c r="BA34" s="26"/>
      <c r="BB34" s="7">
        <f>+(BA34-$C34)/$C34*100</f>
        <v>-100</v>
      </c>
      <c r="BC34" s="26"/>
      <c r="BD34" s="7">
        <f>+(BC34-$C34)/$C34*100</f>
        <v>-100</v>
      </c>
    </row>
    <row r="35" spans="1:56">
      <c r="A35" s="27"/>
      <c r="B35" s="28" t="s">
        <v>17</v>
      </c>
      <c r="C35" s="24">
        <v>2.68</v>
      </c>
      <c r="D35" s="11"/>
      <c r="E35" s="24">
        <v>2.61</v>
      </c>
      <c r="F35" s="7">
        <f>+(E35-$C35)/$C35*100</f>
        <v>-2.6119402985074731</v>
      </c>
      <c r="G35" s="24">
        <v>2.68</v>
      </c>
      <c r="H35" s="7">
        <f>+(G35-$C35)/$C35*100</f>
        <v>0</v>
      </c>
      <c r="I35" s="24">
        <v>2.71</v>
      </c>
      <c r="J35" s="7">
        <f>+(I35-$C35)/$C35*100</f>
        <v>1.1194029850746194</v>
      </c>
      <c r="K35" s="24">
        <v>2.7</v>
      </c>
      <c r="L35" s="7">
        <f>+(K35-$C35)/$C35*100</f>
        <v>0.74626865671641851</v>
      </c>
      <c r="M35" s="24">
        <v>2.68</v>
      </c>
      <c r="N35" s="7">
        <f>+(M35-$C35)/$C35*100</f>
        <v>0</v>
      </c>
      <c r="O35" s="24">
        <v>2.7</v>
      </c>
      <c r="P35" s="7">
        <f>+(O35-$C35)/$C35*100</f>
        <v>0.74626865671641851</v>
      </c>
      <c r="Q35" s="24">
        <v>2.7</v>
      </c>
      <c r="R35" s="7">
        <f>+(Q35-$C35)/$C35*100</f>
        <v>0.74626865671641851</v>
      </c>
      <c r="S35" s="24"/>
      <c r="T35" s="7">
        <f>+(S35-$C35)/$C35*100</f>
        <v>-100</v>
      </c>
      <c r="U35" s="24"/>
      <c r="V35" s="7">
        <f>+(U35-$C35)/$C35*100</f>
        <v>-100</v>
      </c>
      <c r="W35" s="24"/>
      <c r="X35" s="7">
        <f>+(W35-$C35)/$C35*100</f>
        <v>-100</v>
      </c>
      <c r="Y35" s="24"/>
      <c r="Z35" s="7">
        <f>+(Y35-$C35)/$C35*100</f>
        <v>-100</v>
      </c>
      <c r="AA35" s="24"/>
      <c r="AB35" s="7">
        <f>+(AA35-$C35)/$C35*100</f>
        <v>-100</v>
      </c>
      <c r="AC35" s="24"/>
      <c r="AD35" s="7">
        <f>+(AC35-$C35)/$C35*100</f>
        <v>-100</v>
      </c>
      <c r="AE35" s="24"/>
      <c r="AF35" s="7">
        <f>+(AE35-$C35)/$C35*100</f>
        <v>-100</v>
      </c>
      <c r="AG35" s="24"/>
      <c r="AH35" s="7">
        <f>+(AG35-$C35)/$C35*100</f>
        <v>-100</v>
      </c>
      <c r="AI35" s="24"/>
      <c r="AJ35" s="7">
        <f>+(AI35-$C35)/$C35*100</f>
        <v>-100</v>
      </c>
      <c r="AK35" s="24"/>
      <c r="AL35" s="7">
        <f>+(AK35-$C35)/$C35*100</f>
        <v>-100</v>
      </c>
      <c r="AM35" s="24"/>
      <c r="AN35" s="7">
        <f>+(AM35-$C35)/$C35*100</f>
        <v>-100</v>
      </c>
      <c r="AO35" s="24"/>
      <c r="AP35" s="7">
        <f>+(AO35-$C35)/$C35*100</f>
        <v>-100</v>
      </c>
      <c r="AQ35" s="24"/>
      <c r="AR35" s="7">
        <f>+(AQ35-$C35)/$C35*100</f>
        <v>-100</v>
      </c>
      <c r="AS35" s="24"/>
      <c r="AT35" s="7">
        <f>+(AS35-$C35)/$C35*100</f>
        <v>-100</v>
      </c>
      <c r="AU35" s="24"/>
      <c r="AV35" s="7">
        <f>+(AU35-$C35)/$C35*100</f>
        <v>-100</v>
      </c>
      <c r="AW35" s="24"/>
      <c r="AX35" s="7">
        <f>+(AW35-$C35)/$C35*100</f>
        <v>-100</v>
      </c>
      <c r="AY35" s="24"/>
      <c r="AZ35" s="7">
        <f>+(AY35-$C35)/$C35*100</f>
        <v>-100</v>
      </c>
      <c r="BA35" s="24"/>
      <c r="BB35" s="7">
        <f>+(BA35-$C35)/$C35*100</f>
        <v>-100</v>
      </c>
      <c r="BC35" s="24"/>
      <c r="BD35" s="7">
        <f>+(BC35-$C35)/$C35*100</f>
        <v>-100</v>
      </c>
    </row>
    <row r="36" spans="1:56">
      <c r="A36" s="27"/>
      <c r="B36" s="28" t="s">
        <v>18</v>
      </c>
      <c r="C36" s="24">
        <v>585.64</v>
      </c>
      <c r="D36" s="11"/>
      <c r="E36" s="24">
        <v>465.27</v>
      </c>
      <c r="F36" s="7">
        <f>+(E36-$C36)/$C36*100</f>
        <v>-20.553582405573394</v>
      </c>
      <c r="G36" s="24">
        <v>482.47</v>
      </c>
      <c r="H36" s="7">
        <f>+(G36-$C36)/$C36*100</f>
        <v>-17.61662454750358</v>
      </c>
      <c r="I36" s="24">
        <v>489.35</v>
      </c>
      <c r="J36" s="7">
        <f>+(I36-$C36)/$C36*100</f>
        <v>-16.44184140427566</v>
      </c>
      <c r="K36" s="24">
        <v>486.06</v>
      </c>
      <c r="L36" s="7">
        <f>+(K36-$C36)/$C36*100</f>
        <v>-17.003619971313434</v>
      </c>
      <c r="M36" s="24">
        <v>481.08</v>
      </c>
      <c r="N36" s="7">
        <f>+(M36-$C36)/$C36*100</f>
        <v>-17.85397172324295</v>
      </c>
      <c r="O36" s="24">
        <v>484.31</v>
      </c>
      <c r="P36" s="7">
        <f>+(O36-$C36)/$C36*100</f>
        <v>-17.302438358035651</v>
      </c>
      <c r="Q36" s="24">
        <v>485.94</v>
      </c>
      <c r="R36" s="7">
        <f>+(Q36-$C36)/$C36*100</f>
        <v>-17.024110374974384</v>
      </c>
      <c r="S36" s="24"/>
      <c r="T36" s="7">
        <f>+(S36-$C36)/$C36*100</f>
        <v>-100</v>
      </c>
      <c r="U36" s="24"/>
      <c r="V36" s="7">
        <f>+(U36-$C36)/$C36*100</f>
        <v>-100</v>
      </c>
      <c r="W36" s="24"/>
      <c r="X36" s="7">
        <f>+(W36-$C36)/$C36*100</f>
        <v>-100</v>
      </c>
      <c r="Y36" s="24"/>
      <c r="Z36" s="7">
        <f>+(Y36-$C36)/$C36*100</f>
        <v>-100</v>
      </c>
      <c r="AA36" s="24"/>
      <c r="AB36" s="7">
        <f>+(AA36-$C36)/$C36*100</f>
        <v>-100</v>
      </c>
      <c r="AC36" s="24"/>
      <c r="AD36" s="7">
        <f>+(AC36-$C36)/$C36*100</f>
        <v>-100</v>
      </c>
      <c r="AE36" s="24"/>
      <c r="AF36" s="7">
        <f>+(AE36-$C36)/$C36*100</f>
        <v>-100</v>
      </c>
      <c r="AG36" s="24"/>
      <c r="AH36" s="7">
        <f>+(AG36-$C36)/$C36*100</f>
        <v>-100</v>
      </c>
      <c r="AI36" s="24"/>
      <c r="AJ36" s="7">
        <f>+(AI36-$C36)/$C36*100</f>
        <v>-100</v>
      </c>
      <c r="AK36" s="24"/>
      <c r="AL36" s="7">
        <f>+(AK36-$C36)/$C36*100</f>
        <v>-100</v>
      </c>
      <c r="AM36" s="24"/>
      <c r="AN36" s="7">
        <f>+(AM36-$C36)/$C36*100</f>
        <v>-100</v>
      </c>
      <c r="AO36" s="24"/>
      <c r="AP36" s="7">
        <f>+(AO36-$C36)/$C36*100</f>
        <v>-100</v>
      </c>
      <c r="AQ36" s="24"/>
      <c r="AR36" s="7">
        <f>+(AQ36-$C36)/$C36*100</f>
        <v>-100</v>
      </c>
      <c r="AS36" s="24"/>
      <c r="AT36" s="7">
        <f>+(AS36-$C36)/$C36*100</f>
        <v>-100</v>
      </c>
      <c r="AU36" s="24"/>
      <c r="AV36" s="7">
        <f>+(AU36-$C36)/$C36*100</f>
        <v>-100</v>
      </c>
      <c r="AW36" s="24"/>
      <c r="AX36" s="7">
        <f>+(AW36-$C36)/$C36*100</f>
        <v>-100</v>
      </c>
      <c r="AY36" s="24"/>
      <c r="AZ36" s="7">
        <f>+(AY36-$C36)/$C36*100</f>
        <v>-100</v>
      </c>
      <c r="BA36" s="24"/>
      <c r="BB36" s="7">
        <f>+(BA36-$C36)/$C36*100</f>
        <v>-100</v>
      </c>
      <c r="BC36" s="24"/>
      <c r="BD36" s="7">
        <f>+(BC36-$C36)/$C36*100</f>
        <v>-100</v>
      </c>
    </row>
    <row r="37" spans="1:56">
      <c r="A37" s="27"/>
      <c r="B37" s="28" t="s">
        <v>19</v>
      </c>
      <c r="C37" s="24">
        <v>0.35</v>
      </c>
      <c r="D37" s="11"/>
      <c r="E37" s="29">
        <v>0.38</v>
      </c>
      <c r="F37" s="7">
        <f>+(E37-$C37)/$C37*100</f>
        <v>8.5714285714285801</v>
      </c>
      <c r="G37" s="29">
        <v>0.33</v>
      </c>
      <c r="H37" s="7">
        <f>+(G37-$C37)/$C37*100</f>
        <v>-5.7142857142857038</v>
      </c>
      <c r="I37" s="29">
        <v>0.32</v>
      </c>
      <c r="J37" s="7">
        <f>+(I37-$C37)/$C37*100</f>
        <v>-8.5714285714285623</v>
      </c>
      <c r="K37" s="29">
        <v>0.33</v>
      </c>
      <c r="L37" s="7">
        <f>+(K37-$C37)/$C37*100</f>
        <v>-5.7142857142857038</v>
      </c>
      <c r="M37" s="29">
        <v>0.33</v>
      </c>
      <c r="N37" s="7">
        <f>+(M37-$C37)/$C37*100</f>
        <v>-5.7142857142857038</v>
      </c>
      <c r="O37" s="29">
        <v>0.32</v>
      </c>
      <c r="P37" s="7">
        <f>+(O37-$C37)/$C37*100</f>
        <v>-8.5714285714285623</v>
      </c>
      <c r="Q37" s="29">
        <v>0.32</v>
      </c>
      <c r="R37" s="7">
        <f>+(Q37-$C37)/$C37*100</f>
        <v>-8.5714285714285623</v>
      </c>
      <c r="S37" s="29"/>
      <c r="T37" s="7">
        <f>+(S37-$C37)/$C37*100</f>
        <v>-100</v>
      </c>
      <c r="U37" s="29"/>
      <c r="V37" s="7">
        <f>+(U37-$C37)/$C37*100</f>
        <v>-100</v>
      </c>
      <c r="W37" s="29"/>
      <c r="X37" s="7">
        <f>+(W37-$C37)/$C37*100</f>
        <v>-100</v>
      </c>
      <c r="Y37" s="29"/>
      <c r="Z37" s="7">
        <f>+(Y37-$C37)/$C37*100</f>
        <v>-100</v>
      </c>
      <c r="AA37" s="29"/>
      <c r="AB37" s="7">
        <f>+(AA37-$C37)/$C37*100</f>
        <v>-100</v>
      </c>
      <c r="AC37" s="29"/>
      <c r="AD37" s="7">
        <f>+(AC37-$C37)/$C37*100</f>
        <v>-100</v>
      </c>
      <c r="AE37" s="29"/>
      <c r="AF37" s="7">
        <f>+(AE37-$C37)/$C37*100</f>
        <v>-100</v>
      </c>
      <c r="AG37" s="29"/>
      <c r="AH37" s="7">
        <f>+(AG37-$C37)/$C37*100</f>
        <v>-100</v>
      </c>
      <c r="AI37" s="29"/>
      <c r="AJ37" s="7">
        <f>+(AI37-$C37)/$C37*100</f>
        <v>-100</v>
      </c>
      <c r="AK37" s="29"/>
      <c r="AL37" s="7">
        <f>+(AK37-$C37)/$C37*100</f>
        <v>-100</v>
      </c>
      <c r="AM37" s="29"/>
      <c r="AN37" s="7">
        <f>+(AM37-$C37)/$C37*100</f>
        <v>-100</v>
      </c>
      <c r="AO37" s="29"/>
      <c r="AP37" s="7">
        <f>+(AO37-$C37)/$C37*100</f>
        <v>-100</v>
      </c>
      <c r="AQ37" s="29"/>
      <c r="AR37" s="7">
        <f>+(AQ37-$C37)/$C37*100</f>
        <v>-100</v>
      </c>
      <c r="AS37" s="29"/>
      <c r="AT37" s="7">
        <f>+(AS37-$C37)/$C37*100</f>
        <v>-100</v>
      </c>
      <c r="AU37" s="29"/>
      <c r="AV37" s="7">
        <f>+(AU37-$C37)/$C37*100</f>
        <v>-100</v>
      </c>
      <c r="AW37" s="29"/>
      <c r="AX37" s="7">
        <f>+(AW37-$C37)/$C37*100</f>
        <v>-100</v>
      </c>
      <c r="AY37" s="29"/>
      <c r="AZ37" s="7">
        <f>+(AY37-$C37)/$C37*100</f>
        <v>-100</v>
      </c>
      <c r="BA37" s="29"/>
      <c r="BB37" s="7">
        <f>+(BA37-$C37)/$C37*100</f>
        <v>-100</v>
      </c>
      <c r="BC37" s="29"/>
      <c r="BD37" s="7">
        <f>+(BC37-$C37)/$C37*100</f>
        <v>-100</v>
      </c>
    </row>
    <row r="38" spans="1:56">
      <c r="A38" s="30"/>
      <c r="B38" s="28" t="s">
        <v>20</v>
      </c>
      <c r="C38" s="24">
        <v>22.96</v>
      </c>
      <c r="D38" s="11"/>
      <c r="E38" s="24">
        <v>28.08</v>
      </c>
      <c r="F38" s="7">
        <f>+(E38-$C38)/$C38*100</f>
        <v>22.299651567944238</v>
      </c>
      <c r="G38" s="24">
        <v>24.16</v>
      </c>
      <c r="H38" s="7">
        <f>+(G38-$C38)/$C38*100</f>
        <v>5.2264808362369308</v>
      </c>
      <c r="I38" s="24">
        <v>22.9</v>
      </c>
      <c r="J38" s="7">
        <f>+(I38-$C38)/$C38*100</f>
        <v>-0.26132404181185659</v>
      </c>
      <c r="K38" s="24">
        <v>23.51</v>
      </c>
      <c r="L38" s="7">
        <f>+(K38-$C38)/$C38*100</f>
        <v>2.3954703832752644</v>
      </c>
      <c r="M38" s="24">
        <v>23.14</v>
      </c>
      <c r="N38" s="7">
        <f>+(M38-$C38)/$C38*100</f>
        <v>0.78397212543553885</v>
      </c>
      <c r="O38" s="24">
        <v>22.5</v>
      </c>
      <c r="P38" s="7">
        <f>+(O38-$C38)/$C38*100</f>
        <v>-2.003484320557495</v>
      </c>
      <c r="Q38" s="24">
        <v>22.2</v>
      </c>
      <c r="R38" s="7">
        <f>+(Q38-$C38)/$C38*100</f>
        <v>-3.3101045296167317</v>
      </c>
      <c r="S38" s="24"/>
      <c r="T38" s="7">
        <f>+(S38-$C38)/$C38*100</f>
        <v>-100</v>
      </c>
      <c r="U38" s="24"/>
      <c r="V38" s="7">
        <f>+(U38-$C38)/$C38*100</f>
        <v>-100</v>
      </c>
      <c r="W38" s="24"/>
      <c r="X38" s="7">
        <f>+(W38-$C38)/$C38*100</f>
        <v>-100</v>
      </c>
      <c r="Y38" s="24"/>
      <c r="Z38" s="7">
        <f>+(Y38-$C38)/$C38*100</f>
        <v>-100</v>
      </c>
      <c r="AA38" s="24"/>
      <c r="AB38" s="7">
        <f>+(AA38-$C38)/$C38*100</f>
        <v>-100</v>
      </c>
      <c r="AC38" s="24"/>
      <c r="AD38" s="7">
        <f>+(AC38-$C38)/$C38*100</f>
        <v>-100</v>
      </c>
      <c r="AE38" s="24"/>
      <c r="AF38" s="7">
        <f>+(AE38-$C38)/$C38*100</f>
        <v>-100</v>
      </c>
      <c r="AG38" s="24"/>
      <c r="AH38" s="7">
        <f>+(AG38-$C38)/$C38*100</f>
        <v>-100</v>
      </c>
      <c r="AI38" s="24"/>
      <c r="AJ38" s="7">
        <f>+(AI38-$C38)/$C38*100</f>
        <v>-100</v>
      </c>
      <c r="AK38" s="24"/>
      <c r="AL38" s="7">
        <f>+(AK38-$C38)/$C38*100</f>
        <v>-100</v>
      </c>
      <c r="AM38" s="24"/>
      <c r="AN38" s="7">
        <f>+(AM38-$C38)/$C38*100</f>
        <v>-100</v>
      </c>
      <c r="AO38" s="24"/>
      <c r="AP38" s="7">
        <f>+(AO38-$C38)/$C38*100</f>
        <v>-100</v>
      </c>
      <c r="AQ38" s="24"/>
      <c r="AR38" s="7">
        <f>+(AQ38-$C38)/$C38*100</f>
        <v>-100</v>
      </c>
      <c r="AS38" s="24"/>
      <c r="AT38" s="7">
        <f>+(AS38-$C38)/$C38*100</f>
        <v>-100</v>
      </c>
      <c r="AU38" s="24"/>
      <c r="AV38" s="7">
        <f>+(AU38-$C38)/$C38*100</f>
        <v>-100</v>
      </c>
      <c r="AW38" s="24"/>
      <c r="AX38" s="7">
        <f>+(AW38-$C38)/$C38*100</f>
        <v>-100</v>
      </c>
      <c r="AY38" s="24"/>
      <c r="AZ38" s="7">
        <f>+(AY38-$C38)/$C38*100</f>
        <v>-100</v>
      </c>
      <c r="BA38" s="24"/>
      <c r="BB38" s="7">
        <f>+(BA38-$C38)/$C38*100</f>
        <v>-100</v>
      </c>
      <c r="BC38" s="24"/>
      <c r="BD38" s="7">
        <f>+(BC38-$C38)/$C38*100</f>
        <v>-100</v>
      </c>
    </row>
    <row r="39" spans="1:56" s="1" customFormat="1"/>
  </sheetData>
  <mergeCells count="4">
    <mergeCell ref="B13:C13"/>
    <mergeCell ref="A15:A19"/>
    <mergeCell ref="B32:C32"/>
    <mergeCell ref="A34:A38"/>
  </mergeCells>
  <conditionalFormatting sqref="F15:F16 H15:H16 J15:J16 L15:L16 N15:N16 P15:P16 R15:R16 T15:T16 V15:V16 X15:X16 Z15:Z16 AB15:AB16 AD15:AD16 AF15:AF16">
    <cfRule type="cellIs" dxfId="161" priority="81" stopIfTrue="1" operator="between">
      <formula>-4</formula>
      <formula>4</formula>
    </cfRule>
  </conditionalFormatting>
  <conditionalFormatting sqref="F17:F18 H17:H18 J17:J18 L17:L18 N17:N18 P17:P18 R17:R18 T17:T18 V17:V18 X17:X18 Z17:Z18 AB17:AB18 AD17:AD18 AF17:AF18">
    <cfRule type="cellIs" dxfId="159" priority="80" stopIfTrue="1" operator="between">
      <formula>-6</formula>
      <formula>6</formula>
    </cfRule>
  </conditionalFormatting>
  <conditionalFormatting sqref="F19 H19 J19 L19 N19 P19 R19 T19 V19 X19 Z19 AB19 AD19 AF19">
    <cfRule type="cellIs" dxfId="157" priority="79" stopIfTrue="1" operator="between">
      <formula>-8</formula>
      <formula>8</formula>
    </cfRule>
  </conditionalFormatting>
  <conditionalFormatting sqref="E2:E13">
    <cfRule type="cellIs" dxfId="155" priority="78" operator="notEqual">
      <formula>#REF!</formula>
    </cfRule>
  </conditionalFormatting>
  <conditionalFormatting sqref="K2:K13 M2:M13 Q2:Q13 S2:S13 U2:U13 G2:G13 AE2:AE13 W2:W13 Y2:Y13 AA2:AA13 AC2:AC13 AM2:AM13 AG2:AG13 AI2:AI13 AK2:AK13 AO2:AO13 AQ2:AQ13 AS2:AS13 AU2:AU13 AW2:AW13 AY2:AY13 BA2:BA13 BC2:BC13 I2:I13 O2:O13">
    <cfRule type="cellIs" dxfId="153" priority="77" operator="notEqual">
      <formula>E2</formula>
    </cfRule>
  </conditionalFormatting>
  <conditionalFormatting sqref="AH15:AH16 AJ15:AJ16 AL15:AL16 AN15:AN16">
    <cfRule type="cellIs" dxfId="151" priority="76" stopIfTrue="1" operator="between">
      <formula>-4</formula>
      <formula>4</formula>
    </cfRule>
  </conditionalFormatting>
  <conditionalFormatting sqref="AH17:AH18 AJ17:AJ18 AL17:AL18 AN17:AN18">
    <cfRule type="cellIs" dxfId="149" priority="75" stopIfTrue="1" operator="between">
      <formula>-6</formula>
      <formula>6</formula>
    </cfRule>
  </conditionalFormatting>
  <conditionalFormatting sqref="AH19 AJ19 AL19 AN19">
    <cfRule type="cellIs" dxfId="147" priority="74" stopIfTrue="1" operator="between">
      <formula>-8</formula>
      <formula>8</formula>
    </cfRule>
  </conditionalFormatting>
  <conditionalFormatting sqref="AP15:AP16">
    <cfRule type="cellIs" dxfId="145" priority="73" stopIfTrue="1" operator="between">
      <formula>-4</formula>
      <formula>4</formula>
    </cfRule>
  </conditionalFormatting>
  <conditionalFormatting sqref="AP17:AP18">
    <cfRule type="cellIs" dxfId="143" priority="72" stopIfTrue="1" operator="between">
      <formula>-6</formula>
      <formula>6</formula>
    </cfRule>
  </conditionalFormatting>
  <conditionalFormatting sqref="AP19">
    <cfRule type="cellIs" dxfId="141" priority="71" stopIfTrue="1" operator="between">
      <formula>-8</formula>
      <formula>8</formula>
    </cfRule>
  </conditionalFormatting>
  <conditionalFormatting sqref="AR15:AR16">
    <cfRule type="cellIs" dxfId="139" priority="70" stopIfTrue="1" operator="between">
      <formula>-4</formula>
      <formula>4</formula>
    </cfRule>
  </conditionalFormatting>
  <conditionalFormatting sqref="AR17:AR18">
    <cfRule type="cellIs" dxfId="137" priority="69" stopIfTrue="1" operator="between">
      <formula>-6</formula>
      <formula>6</formula>
    </cfRule>
  </conditionalFormatting>
  <conditionalFormatting sqref="AR19">
    <cfRule type="cellIs" dxfId="135" priority="68" stopIfTrue="1" operator="between">
      <formula>-8</formula>
      <formula>8</formula>
    </cfRule>
  </conditionalFormatting>
  <conditionalFormatting sqref="AT15:AT16">
    <cfRule type="cellIs" dxfId="133" priority="67" stopIfTrue="1" operator="between">
      <formula>-4</formula>
      <formula>4</formula>
    </cfRule>
  </conditionalFormatting>
  <conditionalFormatting sqref="AT17:AT18">
    <cfRule type="cellIs" dxfId="131" priority="66" stopIfTrue="1" operator="between">
      <formula>-6</formula>
      <formula>6</formula>
    </cfRule>
  </conditionalFormatting>
  <conditionalFormatting sqref="AT19">
    <cfRule type="cellIs" dxfId="129" priority="65" stopIfTrue="1" operator="between">
      <formula>-8</formula>
      <formula>8</formula>
    </cfRule>
  </conditionalFormatting>
  <conditionalFormatting sqref="AV15:AV16">
    <cfRule type="cellIs" dxfId="127" priority="64" stopIfTrue="1" operator="between">
      <formula>-4</formula>
      <formula>4</formula>
    </cfRule>
  </conditionalFormatting>
  <conditionalFormatting sqref="AV17:AV18">
    <cfRule type="cellIs" dxfId="125" priority="63" stopIfTrue="1" operator="between">
      <formula>-6</formula>
      <formula>6</formula>
    </cfRule>
  </conditionalFormatting>
  <conditionalFormatting sqref="AV19">
    <cfRule type="cellIs" dxfId="123" priority="62" stopIfTrue="1" operator="between">
      <formula>-8</formula>
      <formula>8</formula>
    </cfRule>
  </conditionalFormatting>
  <conditionalFormatting sqref="AX15:AX16">
    <cfRule type="cellIs" dxfId="121" priority="61" stopIfTrue="1" operator="between">
      <formula>-4</formula>
      <formula>4</formula>
    </cfRule>
  </conditionalFormatting>
  <conditionalFormatting sqref="AX17:AX18">
    <cfRule type="cellIs" dxfId="119" priority="60" stopIfTrue="1" operator="between">
      <formula>-6</formula>
      <formula>6</formula>
    </cfRule>
  </conditionalFormatting>
  <conditionalFormatting sqref="AX19">
    <cfRule type="cellIs" dxfId="117" priority="59" stopIfTrue="1" operator="between">
      <formula>-8</formula>
      <formula>8</formula>
    </cfRule>
  </conditionalFormatting>
  <conditionalFormatting sqref="AZ15:AZ16">
    <cfRule type="cellIs" dxfId="115" priority="58" stopIfTrue="1" operator="between">
      <formula>-4</formula>
      <formula>4</formula>
    </cfRule>
  </conditionalFormatting>
  <conditionalFormatting sqref="AZ17:AZ18">
    <cfRule type="cellIs" dxfId="113" priority="57" stopIfTrue="1" operator="between">
      <formula>-6</formula>
      <formula>6</formula>
    </cfRule>
  </conditionalFormatting>
  <conditionalFormatting sqref="AZ19">
    <cfRule type="cellIs" dxfId="111" priority="56" stopIfTrue="1" operator="between">
      <formula>-8</formula>
      <formula>8</formula>
    </cfRule>
  </conditionalFormatting>
  <conditionalFormatting sqref="BB15:BB16">
    <cfRule type="cellIs" dxfId="109" priority="55" stopIfTrue="1" operator="between">
      <formula>-4</formula>
      <formula>4</formula>
    </cfRule>
  </conditionalFormatting>
  <conditionalFormatting sqref="BB17:BB18">
    <cfRule type="cellIs" dxfId="107" priority="54" stopIfTrue="1" operator="between">
      <formula>-6</formula>
      <formula>6</formula>
    </cfRule>
  </conditionalFormatting>
  <conditionalFormatting sqref="BB19">
    <cfRule type="cellIs" dxfId="105" priority="53" stopIfTrue="1" operator="between">
      <formula>-8</formula>
      <formula>8</formula>
    </cfRule>
  </conditionalFormatting>
  <conditionalFormatting sqref="BD15:BD16">
    <cfRule type="cellIs" dxfId="103" priority="52" stopIfTrue="1" operator="between">
      <formula>-4</formula>
      <formula>4</formula>
    </cfRule>
  </conditionalFormatting>
  <conditionalFormatting sqref="BD17:BD18">
    <cfRule type="cellIs" dxfId="101" priority="51" stopIfTrue="1" operator="between">
      <formula>-6</formula>
      <formula>6</formula>
    </cfRule>
  </conditionalFormatting>
  <conditionalFormatting sqref="BD19">
    <cfRule type="cellIs" dxfId="99" priority="50" stopIfTrue="1" operator="between">
      <formula>-8</formula>
      <formula>8</formula>
    </cfRule>
  </conditionalFormatting>
  <conditionalFormatting sqref="G8">
    <cfRule type="cellIs" dxfId="97" priority="49" operator="notEqual">
      <formula>#REF!</formula>
    </cfRule>
  </conditionalFormatting>
  <conditionalFormatting sqref="I8">
    <cfRule type="cellIs" dxfId="95" priority="48" operator="notEqual">
      <formula>#REF!</formula>
    </cfRule>
  </conditionalFormatting>
  <conditionalFormatting sqref="K8">
    <cfRule type="cellIs" dxfId="93" priority="47" operator="notEqual">
      <formula>#REF!</formula>
    </cfRule>
  </conditionalFormatting>
  <conditionalFormatting sqref="M8">
    <cfRule type="cellIs" dxfId="91" priority="46" operator="notEqual">
      <formula>#REF!</formula>
    </cfRule>
  </conditionalFormatting>
  <conditionalFormatting sqref="I8">
    <cfRule type="cellIs" dxfId="89" priority="45" operator="notEqual">
      <formula>#REF!</formula>
    </cfRule>
  </conditionalFormatting>
  <conditionalFormatting sqref="O8">
    <cfRule type="cellIs" dxfId="87" priority="44" operator="notEqual">
      <formula>#REF!</formula>
    </cfRule>
  </conditionalFormatting>
  <conditionalFormatting sqref="F34:F35 H34:H35 J34:J35 L34:L35 N34:N35 P34:P35 R34:R35 T34:T35 V34:V35 X34:X35 Z34:Z35 AB34:AB35 AD34:AD35 AF34:AF35">
    <cfRule type="cellIs" dxfId="85" priority="43" stopIfTrue="1" operator="between">
      <formula>-4</formula>
      <formula>4</formula>
    </cfRule>
  </conditionalFormatting>
  <conditionalFormatting sqref="F36:F37 H36:H37 J36:J37 L36:L37 N36:N37 P36:P37 R36:R37 T36:T37 V36:V37 X36:X37 Z36:Z37 AB36:AB37 AD36:AD37 AF36:AF37">
    <cfRule type="cellIs" dxfId="83" priority="42" stopIfTrue="1" operator="between">
      <formula>-6</formula>
      <formula>6</formula>
    </cfRule>
  </conditionalFormatting>
  <conditionalFormatting sqref="F38 H38 J38 L38 N38 P38 R38 T38 V38 X38 Z38 AB38 AD38 AF38">
    <cfRule type="cellIs" dxfId="81" priority="41" stopIfTrue="1" operator="between">
      <formula>-8</formula>
      <formula>8</formula>
    </cfRule>
  </conditionalFormatting>
  <conditionalFormatting sqref="E21:E32">
    <cfRule type="cellIs" dxfId="79" priority="40" operator="notEqual">
      <formula>#REF!</formula>
    </cfRule>
  </conditionalFormatting>
  <conditionalFormatting sqref="L27 S21:S32 U21:U32 G21:G32 AE21:AE32 W21:W32 Y21:Y32 AA21:AA32 AC21:AC32 AM21:AM32 AG21:AG32 AI21:AI32 AK21:AK32 AO21:AO32 AQ21:AQ32 AS21:AS32 AU21:AU32 AW21:AW32 AY21:AY32 BA21:BA32 BC21:BC32 I21:I32 K21:K28 M21:M32 O21:O32 Q21:Q32">
    <cfRule type="cellIs" dxfId="77" priority="39" operator="notEqual">
      <formula>E21</formula>
    </cfRule>
  </conditionalFormatting>
  <conditionalFormatting sqref="AH34:AH35 AJ34:AJ35 AL34:AL35 AN34:AN35">
    <cfRule type="cellIs" dxfId="75" priority="38" stopIfTrue="1" operator="between">
      <formula>-4</formula>
      <formula>4</formula>
    </cfRule>
  </conditionalFormatting>
  <conditionalFormatting sqref="AH36:AH37 AJ36:AJ37 AL36:AL37 AN36:AN37">
    <cfRule type="cellIs" dxfId="73" priority="37" stopIfTrue="1" operator="between">
      <formula>-6</formula>
      <formula>6</formula>
    </cfRule>
  </conditionalFormatting>
  <conditionalFormatting sqref="AH38 AJ38 AL38 AN38">
    <cfRule type="cellIs" dxfId="71" priority="36" stopIfTrue="1" operator="between">
      <formula>-8</formula>
      <formula>8</formula>
    </cfRule>
  </conditionalFormatting>
  <conditionalFormatting sqref="AP34:AP35">
    <cfRule type="cellIs" dxfId="69" priority="35" stopIfTrue="1" operator="between">
      <formula>-4</formula>
      <formula>4</formula>
    </cfRule>
  </conditionalFormatting>
  <conditionalFormatting sqref="AP36:AP37">
    <cfRule type="cellIs" dxfId="67" priority="34" stopIfTrue="1" operator="between">
      <formula>-6</formula>
      <formula>6</formula>
    </cfRule>
  </conditionalFormatting>
  <conditionalFormatting sqref="AP38">
    <cfRule type="cellIs" dxfId="65" priority="33" stopIfTrue="1" operator="between">
      <formula>-8</formula>
      <formula>8</formula>
    </cfRule>
  </conditionalFormatting>
  <conditionalFormatting sqref="AR34:AR35">
    <cfRule type="cellIs" dxfId="63" priority="32" stopIfTrue="1" operator="between">
      <formula>-4</formula>
      <formula>4</formula>
    </cfRule>
  </conditionalFormatting>
  <conditionalFormatting sqref="AR36:AR37">
    <cfRule type="cellIs" dxfId="61" priority="31" stopIfTrue="1" operator="between">
      <formula>-6</formula>
      <formula>6</formula>
    </cfRule>
  </conditionalFormatting>
  <conditionalFormatting sqref="AR38">
    <cfRule type="cellIs" dxfId="59" priority="30" stopIfTrue="1" operator="between">
      <formula>-8</formula>
      <formula>8</formula>
    </cfRule>
  </conditionalFormatting>
  <conditionalFormatting sqref="AT34:AT35">
    <cfRule type="cellIs" dxfId="57" priority="29" stopIfTrue="1" operator="between">
      <formula>-4</formula>
      <formula>4</formula>
    </cfRule>
  </conditionalFormatting>
  <conditionalFormatting sqref="AT36:AT37">
    <cfRule type="cellIs" dxfId="55" priority="28" stopIfTrue="1" operator="between">
      <formula>-6</formula>
      <formula>6</formula>
    </cfRule>
  </conditionalFormatting>
  <conditionalFormatting sqref="AT38">
    <cfRule type="cellIs" dxfId="53" priority="27" stopIfTrue="1" operator="between">
      <formula>-8</formula>
      <formula>8</formula>
    </cfRule>
  </conditionalFormatting>
  <conditionalFormatting sqref="AV34:AV35">
    <cfRule type="cellIs" dxfId="51" priority="26" stopIfTrue="1" operator="between">
      <formula>-4</formula>
      <formula>4</formula>
    </cfRule>
  </conditionalFormatting>
  <conditionalFormatting sqref="AV36:AV37">
    <cfRule type="cellIs" dxfId="49" priority="25" stopIfTrue="1" operator="between">
      <formula>-6</formula>
      <formula>6</formula>
    </cfRule>
  </conditionalFormatting>
  <conditionalFormatting sqref="AV38">
    <cfRule type="cellIs" dxfId="47" priority="24" stopIfTrue="1" operator="between">
      <formula>-8</formula>
      <formula>8</formula>
    </cfRule>
  </conditionalFormatting>
  <conditionalFormatting sqref="AX34:AX35">
    <cfRule type="cellIs" dxfId="45" priority="23" stopIfTrue="1" operator="between">
      <formula>-4</formula>
      <formula>4</formula>
    </cfRule>
  </conditionalFormatting>
  <conditionalFormatting sqref="AX36:AX37">
    <cfRule type="cellIs" dxfId="43" priority="22" stopIfTrue="1" operator="between">
      <formula>-6</formula>
      <formula>6</formula>
    </cfRule>
  </conditionalFormatting>
  <conditionalFormatting sqref="AX38">
    <cfRule type="cellIs" dxfId="41" priority="21" stopIfTrue="1" operator="between">
      <formula>-8</formula>
      <formula>8</formula>
    </cfRule>
  </conditionalFormatting>
  <conditionalFormatting sqref="AZ34:AZ35">
    <cfRule type="cellIs" dxfId="39" priority="20" stopIfTrue="1" operator="between">
      <formula>-4</formula>
      <formula>4</formula>
    </cfRule>
  </conditionalFormatting>
  <conditionalFormatting sqref="AZ36:AZ37">
    <cfRule type="cellIs" dxfId="37" priority="19" stopIfTrue="1" operator="between">
      <formula>-6</formula>
      <formula>6</formula>
    </cfRule>
  </conditionalFormatting>
  <conditionalFormatting sqref="AZ38">
    <cfRule type="cellIs" dxfId="35" priority="18" stopIfTrue="1" operator="between">
      <formula>-8</formula>
      <formula>8</formula>
    </cfRule>
  </conditionalFormatting>
  <conditionalFormatting sqref="BB34:BB35">
    <cfRule type="cellIs" dxfId="33" priority="17" stopIfTrue="1" operator="between">
      <formula>-4</formula>
      <formula>4</formula>
    </cfRule>
  </conditionalFormatting>
  <conditionalFormatting sqref="BB36:BB37">
    <cfRule type="cellIs" dxfId="31" priority="16" stopIfTrue="1" operator="between">
      <formula>-6</formula>
      <formula>6</formula>
    </cfRule>
  </conditionalFormatting>
  <conditionalFormatting sqref="BB38">
    <cfRule type="cellIs" dxfId="29" priority="15" stopIfTrue="1" operator="between">
      <formula>-8</formula>
      <formula>8</formula>
    </cfRule>
  </conditionalFormatting>
  <conditionalFormatting sqref="BD34:BD35">
    <cfRule type="cellIs" dxfId="27" priority="14" stopIfTrue="1" operator="between">
      <formula>-4</formula>
      <formula>4</formula>
    </cfRule>
  </conditionalFormatting>
  <conditionalFormatting sqref="BD36:BD37">
    <cfRule type="cellIs" dxfId="25" priority="13" stopIfTrue="1" operator="between">
      <formula>-6</formula>
      <formula>6</formula>
    </cfRule>
  </conditionalFormatting>
  <conditionalFormatting sqref="BD38">
    <cfRule type="cellIs" dxfId="23" priority="12" stopIfTrue="1" operator="between">
      <formula>-8</formula>
      <formula>8</formula>
    </cfRule>
  </conditionalFormatting>
  <conditionalFormatting sqref="G27">
    <cfRule type="cellIs" dxfId="21" priority="11" operator="notEqual">
      <formula>#REF!</formula>
    </cfRule>
  </conditionalFormatting>
  <conditionalFormatting sqref="I27">
    <cfRule type="cellIs" dxfId="19" priority="10" operator="notEqual">
      <formula>#REF!</formula>
    </cfRule>
  </conditionalFormatting>
  <conditionalFormatting sqref="K27:M27">
    <cfRule type="cellIs" dxfId="17" priority="9" operator="notEqual">
      <formula>#REF!</formula>
    </cfRule>
  </conditionalFormatting>
  <conditionalFormatting sqref="M27">
    <cfRule type="cellIs" dxfId="15" priority="8" operator="notEqual">
      <formula>#REF!</formula>
    </cfRule>
  </conditionalFormatting>
  <conditionalFormatting sqref="I27">
    <cfRule type="cellIs" dxfId="13" priority="7" operator="notEqual">
      <formula>#REF!</formula>
    </cfRule>
  </conditionalFormatting>
  <conditionalFormatting sqref="O27">
    <cfRule type="cellIs" dxfId="11" priority="6" operator="notEqual">
      <formula>#REF!</formula>
    </cfRule>
  </conditionalFormatting>
  <conditionalFormatting sqref="O27">
    <cfRule type="cellIs" dxfId="9" priority="5" operator="notEqual">
      <formula>#REF!</formula>
    </cfRule>
  </conditionalFormatting>
  <conditionalFormatting sqref="O27">
    <cfRule type="cellIs" dxfId="7" priority="4" operator="notEqual">
      <formula>#REF!</formula>
    </cfRule>
  </conditionalFormatting>
  <conditionalFormatting sqref="Q27">
    <cfRule type="cellIs" dxfId="5" priority="3" operator="notEqual">
      <formula>#REF!</formula>
    </cfRule>
  </conditionalFormatting>
  <conditionalFormatting sqref="Q27">
    <cfRule type="cellIs" dxfId="3" priority="2" operator="notEqual">
      <formula>#REF!</formula>
    </cfRule>
  </conditionalFormatting>
  <conditionalFormatting sqref="Q27">
    <cfRule type="cellIs" dxfId="1" priority="1" operator="not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Hydrosol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Siyabonga Sikosana</dc:creator>
  <cp:lastModifiedBy>Siyabonga Sikosana</cp:lastModifiedBy>
  <dcterms:created xsi:type="dcterms:W3CDTF">2011-03-11T09:23:23Z</dcterms:created>
  <dcterms:modified xsi:type="dcterms:W3CDTF">2011-03-11T09:23:58Z</dcterms:modified>
</cp:coreProperties>
</file>