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6" windowWidth="18972" windowHeight="8640" activeTab="3"/>
  </bookViews>
  <sheets>
    <sheet name="D2R006_Dam balance" sheetId="1" r:id="rId1"/>
    <sheet name="Month Conversion" sheetId="3" r:id="rId2"/>
    <sheet name="Calibration" sheetId="2" r:id="rId3"/>
    <sheet name="Dam Levels" sheetId="5" r:id="rId4"/>
    <sheet name="Sheet3" sheetId="4" r:id="rId5"/>
    <sheet name="Sheet1" sheetId="6" r:id="rId6"/>
  </sheets>
  <calcPr calcId="144525"/>
</workbook>
</file>

<file path=xl/calcChain.xml><?xml version="1.0" encoding="utf-8"?>
<calcChain xmlns="http://schemas.openxmlformats.org/spreadsheetml/2006/main">
  <c r="E257" i="1" l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F675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<sst xmlns="http://schemas.openxmlformats.org/spreadsheetml/2006/main" count="14" uniqueCount="12">
  <si>
    <t>Time</t>
  </si>
  <si>
    <t>D2R002</t>
  </si>
  <si>
    <t>and</t>
  </si>
  <si>
    <t>Date</t>
  </si>
  <si>
    <t>Cor.Lev. (Metres)</t>
  </si>
  <si>
    <t>ESV (M.Litres)</t>
  </si>
  <si>
    <t>Inst</t>
  </si>
  <si>
    <t>Qual</t>
  </si>
  <si>
    <t>AVERAGE</t>
  </si>
  <si>
    <t>D2R006</t>
  </si>
  <si>
    <t>MCM</t>
  </si>
  <si>
    <t>Calibration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</si>
</sst>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0" fillId="0" borderId="0" xfId="0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Dam Balance</c:v>
          </c:tx>
          <c:marker>
            <c:symbol val="none"/>
          </c:marker>
          <c:xVal>
            <c:numRef>
              <c:f>'D2R006_Dam balance'!$A$5:$A$674</c:f>
              <c:numCache>
                <c:formatCode>m/d/yyyy</c:formatCode>
                <c:ptCount val="670"/>
                <c:pt idx="0">
                  <c:v>32782</c:v>
                </c:pt>
                <c:pt idx="1">
                  <c:v>32813</c:v>
                </c:pt>
                <c:pt idx="2">
                  <c:v>32843</c:v>
                </c:pt>
                <c:pt idx="3">
                  <c:v>32874</c:v>
                </c:pt>
                <c:pt idx="4">
                  <c:v>32905</c:v>
                </c:pt>
                <c:pt idx="5">
                  <c:v>32933</c:v>
                </c:pt>
                <c:pt idx="6">
                  <c:v>32964</c:v>
                </c:pt>
                <c:pt idx="7">
                  <c:v>32994</c:v>
                </c:pt>
                <c:pt idx="8">
                  <c:v>33025</c:v>
                </c:pt>
                <c:pt idx="9">
                  <c:v>33055</c:v>
                </c:pt>
                <c:pt idx="10">
                  <c:v>33086</c:v>
                </c:pt>
                <c:pt idx="11">
                  <c:v>33117</c:v>
                </c:pt>
                <c:pt idx="12">
                  <c:v>33147</c:v>
                </c:pt>
                <c:pt idx="13">
                  <c:v>33178</c:v>
                </c:pt>
                <c:pt idx="14">
                  <c:v>33208</c:v>
                </c:pt>
                <c:pt idx="15">
                  <c:v>33239</c:v>
                </c:pt>
                <c:pt idx="16">
                  <c:v>33270</c:v>
                </c:pt>
                <c:pt idx="17">
                  <c:v>33298</c:v>
                </c:pt>
                <c:pt idx="18">
                  <c:v>33329</c:v>
                </c:pt>
                <c:pt idx="19">
                  <c:v>33359</c:v>
                </c:pt>
                <c:pt idx="20">
                  <c:v>33390</c:v>
                </c:pt>
                <c:pt idx="21">
                  <c:v>33420</c:v>
                </c:pt>
                <c:pt idx="22">
                  <c:v>33451</c:v>
                </c:pt>
                <c:pt idx="23">
                  <c:v>33482</c:v>
                </c:pt>
                <c:pt idx="24">
                  <c:v>33512</c:v>
                </c:pt>
                <c:pt idx="25">
                  <c:v>33543</c:v>
                </c:pt>
                <c:pt idx="26">
                  <c:v>33573</c:v>
                </c:pt>
                <c:pt idx="27">
                  <c:v>33604</c:v>
                </c:pt>
                <c:pt idx="28">
                  <c:v>33635</c:v>
                </c:pt>
                <c:pt idx="29">
                  <c:v>33664</c:v>
                </c:pt>
                <c:pt idx="30">
                  <c:v>33695</c:v>
                </c:pt>
                <c:pt idx="31">
                  <c:v>33725</c:v>
                </c:pt>
                <c:pt idx="32">
                  <c:v>33756</c:v>
                </c:pt>
                <c:pt idx="33">
                  <c:v>33786</c:v>
                </c:pt>
                <c:pt idx="34">
                  <c:v>33817</c:v>
                </c:pt>
                <c:pt idx="35">
                  <c:v>33848</c:v>
                </c:pt>
                <c:pt idx="36">
                  <c:v>33878</c:v>
                </c:pt>
                <c:pt idx="37">
                  <c:v>33909</c:v>
                </c:pt>
                <c:pt idx="38">
                  <c:v>33939</c:v>
                </c:pt>
                <c:pt idx="39">
                  <c:v>33970</c:v>
                </c:pt>
                <c:pt idx="40">
                  <c:v>34001</c:v>
                </c:pt>
                <c:pt idx="41">
                  <c:v>34029</c:v>
                </c:pt>
                <c:pt idx="42">
                  <c:v>34060</c:v>
                </c:pt>
                <c:pt idx="43">
                  <c:v>34090</c:v>
                </c:pt>
                <c:pt idx="44">
                  <c:v>34121</c:v>
                </c:pt>
                <c:pt idx="45">
                  <c:v>34151</c:v>
                </c:pt>
                <c:pt idx="46">
                  <c:v>34182</c:v>
                </c:pt>
                <c:pt idx="47">
                  <c:v>34213</c:v>
                </c:pt>
                <c:pt idx="48">
                  <c:v>34243</c:v>
                </c:pt>
                <c:pt idx="49">
                  <c:v>34274</c:v>
                </c:pt>
                <c:pt idx="50">
                  <c:v>34304</c:v>
                </c:pt>
                <c:pt idx="51">
                  <c:v>34335</c:v>
                </c:pt>
                <c:pt idx="52">
                  <c:v>34366</c:v>
                </c:pt>
                <c:pt idx="53">
                  <c:v>34394</c:v>
                </c:pt>
                <c:pt idx="54">
                  <c:v>34425</c:v>
                </c:pt>
                <c:pt idx="55">
                  <c:v>34455</c:v>
                </c:pt>
                <c:pt idx="56">
                  <c:v>34486</c:v>
                </c:pt>
                <c:pt idx="57">
                  <c:v>34516</c:v>
                </c:pt>
                <c:pt idx="58">
                  <c:v>34547</c:v>
                </c:pt>
                <c:pt idx="59">
                  <c:v>34578</c:v>
                </c:pt>
                <c:pt idx="60">
                  <c:v>34608</c:v>
                </c:pt>
                <c:pt idx="61">
                  <c:v>34639</c:v>
                </c:pt>
                <c:pt idx="62">
                  <c:v>34669</c:v>
                </c:pt>
                <c:pt idx="63">
                  <c:v>34700</c:v>
                </c:pt>
                <c:pt idx="64">
                  <c:v>34731</c:v>
                </c:pt>
                <c:pt idx="65">
                  <c:v>34759</c:v>
                </c:pt>
                <c:pt idx="66">
                  <c:v>34790</c:v>
                </c:pt>
                <c:pt idx="67">
                  <c:v>34820</c:v>
                </c:pt>
                <c:pt idx="68">
                  <c:v>34851</c:v>
                </c:pt>
                <c:pt idx="69">
                  <c:v>34881</c:v>
                </c:pt>
                <c:pt idx="70">
                  <c:v>34912</c:v>
                </c:pt>
                <c:pt idx="71">
                  <c:v>34943</c:v>
                </c:pt>
                <c:pt idx="72">
                  <c:v>34973</c:v>
                </c:pt>
                <c:pt idx="73">
                  <c:v>35004</c:v>
                </c:pt>
                <c:pt idx="74">
                  <c:v>35034</c:v>
                </c:pt>
                <c:pt idx="75">
                  <c:v>35065</c:v>
                </c:pt>
                <c:pt idx="76">
                  <c:v>35096</c:v>
                </c:pt>
                <c:pt idx="77">
                  <c:v>35125</c:v>
                </c:pt>
                <c:pt idx="78">
                  <c:v>35156</c:v>
                </c:pt>
                <c:pt idx="79">
                  <c:v>35186</c:v>
                </c:pt>
                <c:pt idx="80">
                  <c:v>35217</c:v>
                </c:pt>
                <c:pt idx="81">
                  <c:v>35247</c:v>
                </c:pt>
                <c:pt idx="82">
                  <c:v>35278</c:v>
                </c:pt>
                <c:pt idx="83">
                  <c:v>35309</c:v>
                </c:pt>
                <c:pt idx="84">
                  <c:v>35339</c:v>
                </c:pt>
                <c:pt idx="85">
                  <c:v>35370</c:v>
                </c:pt>
                <c:pt idx="86">
                  <c:v>35400</c:v>
                </c:pt>
                <c:pt idx="87">
                  <c:v>35431</c:v>
                </c:pt>
                <c:pt idx="88">
                  <c:v>35462</c:v>
                </c:pt>
                <c:pt idx="89">
                  <c:v>35490</c:v>
                </c:pt>
                <c:pt idx="90">
                  <c:v>35521</c:v>
                </c:pt>
                <c:pt idx="91">
                  <c:v>35551</c:v>
                </c:pt>
                <c:pt idx="92">
                  <c:v>35582</c:v>
                </c:pt>
                <c:pt idx="93">
                  <c:v>35612</c:v>
                </c:pt>
                <c:pt idx="94">
                  <c:v>35643</c:v>
                </c:pt>
                <c:pt idx="95">
                  <c:v>35674</c:v>
                </c:pt>
                <c:pt idx="96">
                  <c:v>35704</c:v>
                </c:pt>
                <c:pt idx="97">
                  <c:v>35735</c:v>
                </c:pt>
                <c:pt idx="98">
                  <c:v>35765</c:v>
                </c:pt>
                <c:pt idx="99">
                  <c:v>35796</c:v>
                </c:pt>
                <c:pt idx="100">
                  <c:v>35827</c:v>
                </c:pt>
                <c:pt idx="101">
                  <c:v>35855</c:v>
                </c:pt>
                <c:pt idx="102">
                  <c:v>35886</c:v>
                </c:pt>
                <c:pt idx="103">
                  <c:v>35916</c:v>
                </c:pt>
                <c:pt idx="104">
                  <c:v>35947</c:v>
                </c:pt>
                <c:pt idx="105">
                  <c:v>35977</c:v>
                </c:pt>
                <c:pt idx="106">
                  <c:v>36008</c:v>
                </c:pt>
                <c:pt idx="107">
                  <c:v>36039</c:v>
                </c:pt>
                <c:pt idx="108">
                  <c:v>36069</c:v>
                </c:pt>
                <c:pt idx="109">
                  <c:v>36100</c:v>
                </c:pt>
                <c:pt idx="110">
                  <c:v>36130</c:v>
                </c:pt>
                <c:pt idx="111">
                  <c:v>36161</c:v>
                </c:pt>
                <c:pt idx="112">
                  <c:v>36192</c:v>
                </c:pt>
                <c:pt idx="113">
                  <c:v>36220</c:v>
                </c:pt>
                <c:pt idx="114">
                  <c:v>36251</c:v>
                </c:pt>
                <c:pt idx="115">
                  <c:v>36281</c:v>
                </c:pt>
                <c:pt idx="116">
                  <c:v>36312</c:v>
                </c:pt>
                <c:pt idx="117">
                  <c:v>36342</c:v>
                </c:pt>
                <c:pt idx="118">
                  <c:v>36373</c:v>
                </c:pt>
                <c:pt idx="119">
                  <c:v>36404</c:v>
                </c:pt>
                <c:pt idx="120">
                  <c:v>36434</c:v>
                </c:pt>
                <c:pt idx="121">
                  <c:v>36465</c:v>
                </c:pt>
                <c:pt idx="122">
                  <c:v>36495</c:v>
                </c:pt>
                <c:pt idx="123">
                  <c:v>36526</c:v>
                </c:pt>
                <c:pt idx="124">
                  <c:v>36557</c:v>
                </c:pt>
                <c:pt idx="125">
                  <c:v>36586</c:v>
                </c:pt>
                <c:pt idx="126">
                  <c:v>36617</c:v>
                </c:pt>
                <c:pt idx="127">
                  <c:v>36647</c:v>
                </c:pt>
                <c:pt idx="128">
                  <c:v>36678</c:v>
                </c:pt>
                <c:pt idx="129">
                  <c:v>36708</c:v>
                </c:pt>
                <c:pt idx="130">
                  <c:v>36739</c:v>
                </c:pt>
                <c:pt idx="131">
                  <c:v>36770</c:v>
                </c:pt>
                <c:pt idx="132">
                  <c:v>36800</c:v>
                </c:pt>
                <c:pt idx="133">
                  <c:v>36831</c:v>
                </c:pt>
                <c:pt idx="134">
                  <c:v>36861</c:v>
                </c:pt>
                <c:pt idx="135">
                  <c:v>36892</c:v>
                </c:pt>
                <c:pt idx="136">
                  <c:v>36923</c:v>
                </c:pt>
                <c:pt idx="137">
                  <c:v>36951</c:v>
                </c:pt>
                <c:pt idx="138">
                  <c:v>36982</c:v>
                </c:pt>
                <c:pt idx="139">
                  <c:v>37012</c:v>
                </c:pt>
                <c:pt idx="140">
                  <c:v>37043</c:v>
                </c:pt>
                <c:pt idx="141">
                  <c:v>37073</c:v>
                </c:pt>
                <c:pt idx="142">
                  <c:v>37104</c:v>
                </c:pt>
                <c:pt idx="143">
                  <c:v>37135</c:v>
                </c:pt>
                <c:pt idx="144">
                  <c:v>37165</c:v>
                </c:pt>
                <c:pt idx="145">
                  <c:v>37196</c:v>
                </c:pt>
                <c:pt idx="146">
                  <c:v>37226</c:v>
                </c:pt>
                <c:pt idx="147">
                  <c:v>37257</c:v>
                </c:pt>
                <c:pt idx="148">
                  <c:v>37288</c:v>
                </c:pt>
                <c:pt idx="149">
                  <c:v>37316</c:v>
                </c:pt>
                <c:pt idx="150">
                  <c:v>37347</c:v>
                </c:pt>
                <c:pt idx="151">
                  <c:v>37377</c:v>
                </c:pt>
                <c:pt idx="152">
                  <c:v>37408</c:v>
                </c:pt>
                <c:pt idx="153">
                  <c:v>37438</c:v>
                </c:pt>
                <c:pt idx="154">
                  <c:v>37469</c:v>
                </c:pt>
                <c:pt idx="155">
                  <c:v>37500</c:v>
                </c:pt>
                <c:pt idx="156">
                  <c:v>37530</c:v>
                </c:pt>
                <c:pt idx="157">
                  <c:v>37561</c:v>
                </c:pt>
                <c:pt idx="158">
                  <c:v>37591</c:v>
                </c:pt>
                <c:pt idx="159">
                  <c:v>37622</c:v>
                </c:pt>
                <c:pt idx="160">
                  <c:v>37653</c:v>
                </c:pt>
                <c:pt idx="161">
                  <c:v>37681</c:v>
                </c:pt>
                <c:pt idx="162">
                  <c:v>37712</c:v>
                </c:pt>
                <c:pt idx="163">
                  <c:v>37742</c:v>
                </c:pt>
                <c:pt idx="164">
                  <c:v>37773</c:v>
                </c:pt>
                <c:pt idx="165">
                  <c:v>37803</c:v>
                </c:pt>
                <c:pt idx="166">
                  <c:v>37834</c:v>
                </c:pt>
                <c:pt idx="167">
                  <c:v>37865</c:v>
                </c:pt>
                <c:pt idx="168">
                  <c:v>37895</c:v>
                </c:pt>
                <c:pt idx="169">
                  <c:v>37926</c:v>
                </c:pt>
                <c:pt idx="170">
                  <c:v>37956</c:v>
                </c:pt>
                <c:pt idx="171">
                  <c:v>37987</c:v>
                </c:pt>
                <c:pt idx="172">
                  <c:v>38018</c:v>
                </c:pt>
                <c:pt idx="173">
                  <c:v>38047</c:v>
                </c:pt>
                <c:pt idx="174">
                  <c:v>38078</c:v>
                </c:pt>
                <c:pt idx="175">
                  <c:v>38108</c:v>
                </c:pt>
                <c:pt idx="176">
                  <c:v>38139</c:v>
                </c:pt>
                <c:pt idx="177">
                  <c:v>38169</c:v>
                </c:pt>
                <c:pt idx="178">
                  <c:v>38200</c:v>
                </c:pt>
                <c:pt idx="179">
                  <c:v>38231</c:v>
                </c:pt>
                <c:pt idx="180">
                  <c:v>38261</c:v>
                </c:pt>
                <c:pt idx="181">
                  <c:v>38292</c:v>
                </c:pt>
                <c:pt idx="182">
                  <c:v>38322</c:v>
                </c:pt>
                <c:pt idx="183">
                  <c:v>38353</c:v>
                </c:pt>
                <c:pt idx="184">
                  <c:v>38384</c:v>
                </c:pt>
                <c:pt idx="185">
                  <c:v>38412</c:v>
                </c:pt>
                <c:pt idx="186">
                  <c:v>38443</c:v>
                </c:pt>
                <c:pt idx="187">
                  <c:v>38473</c:v>
                </c:pt>
                <c:pt idx="188">
                  <c:v>38504</c:v>
                </c:pt>
                <c:pt idx="189">
                  <c:v>38534</c:v>
                </c:pt>
                <c:pt idx="190">
                  <c:v>38565</c:v>
                </c:pt>
                <c:pt idx="191">
                  <c:v>38596</c:v>
                </c:pt>
                <c:pt idx="192">
                  <c:v>38626</c:v>
                </c:pt>
                <c:pt idx="193">
                  <c:v>38657</c:v>
                </c:pt>
                <c:pt idx="194">
                  <c:v>38687</c:v>
                </c:pt>
                <c:pt idx="195">
                  <c:v>38718</c:v>
                </c:pt>
                <c:pt idx="196">
                  <c:v>38749</c:v>
                </c:pt>
                <c:pt idx="197">
                  <c:v>38777</c:v>
                </c:pt>
                <c:pt idx="198">
                  <c:v>38808</c:v>
                </c:pt>
                <c:pt idx="199">
                  <c:v>38838</c:v>
                </c:pt>
                <c:pt idx="200">
                  <c:v>38869</c:v>
                </c:pt>
                <c:pt idx="201">
                  <c:v>38899</c:v>
                </c:pt>
                <c:pt idx="202">
                  <c:v>38930</c:v>
                </c:pt>
                <c:pt idx="203">
                  <c:v>38961</c:v>
                </c:pt>
                <c:pt idx="204">
                  <c:v>38991</c:v>
                </c:pt>
                <c:pt idx="205">
                  <c:v>39022</c:v>
                </c:pt>
                <c:pt idx="206">
                  <c:v>39052</c:v>
                </c:pt>
                <c:pt idx="207">
                  <c:v>39083</c:v>
                </c:pt>
                <c:pt idx="208">
                  <c:v>39114</c:v>
                </c:pt>
                <c:pt idx="209">
                  <c:v>39142</c:v>
                </c:pt>
                <c:pt idx="210">
                  <c:v>39173</c:v>
                </c:pt>
                <c:pt idx="211">
                  <c:v>39203</c:v>
                </c:pt>
                <c:pt idx="212">
                  <c:v>39234</c:v>
                </c:pt>
                <c:pt idx="213">
                  <c:v>39264</c:v>
                </c:pt>
                <c:pt idx="214">
                  <c:v>39295</c:v>
                </c:pt>
                <c:pt idx="215">
                  <c:v>39326</c:v>
                </c:pt>
                <c:pt idx="216">
                  <c:v>39356</c:v>
                </c:pt>
                <c:pt idx="217">
                  <c:v>39387</c:v>
                </c:pt>
                <c:pt idx="218">
                  <c:v>39417</c:v>
                </c:pt>
                <c:pt idx="219">
                  <c:v>39448</c:v>
                </c:pt>
                <c:pt idx="220">
                  <c:v>39479</c:v>
                </c:pt>
                <c:pt idx="221">
                  <c:v>39508</c:v>
                </c:pt>
                <c:pt idx="222">
                  <c:v>39539</c:v>
                </c:pt>
                <c:pt idx="223">
                  <c:v>39569</c:v>
                </c:pt>
                <c:pt idx="224">
                  <c:v>39600</c:v>
                </c:pt>
                <c:pt idx="225">
                  <c:v>39630</c:v>
                </c:pt>
                <c:pt idx="226">
                  <c:v>39661</c:v>
                </c:pt>
                <c:pt idx="227">
                  <c:v>39692</c:v>
                </c:pt>
                <c:pt idx="228">
                  <c:v>39722</c:v>
                </c:pt>
                <c:pt idx="229">
                  <c:v>39753</c:v>
                </c:pt>
                <c:pt idx="230">
                  <c:v>39783</c:v>
                </c:pt>
                <c:pt idx="231">
                  <c:v>39814</c:v>
                </c:pt>
                <c:pt idx="232">
                  <c:v>39845</c:v>
                </c:pt>
                <c:pt idx="233">
                  <c:v>39873</c:v>
                </c:pt>
                <c:pt idx="234">
                  <c:v>39904</c:v>
                </c:pt>
                <c:pt idx="235">
                  <c:v>39934</c:v>
                </c:pt>
                <c:pt idx="236">
                  <c:v>39965</c:v>
                </c:pt>
                <c:pt idx="237">
                  <c:v>39995</c:v>
                </c:pt>
                <c:pt idx="238">
                  <c:v>40026</c:v>
                </c:pt>
                <c:pt idx="239">
                  <c:v>40057</c:v>
                </c:pt>
                <c:pt idx="240">
                  <c:v>40087</c:v>
                </c:pt>
                <c:pt idx="241">
                  <c:v>40118</c:v>
                </c:pt>
                <c:pt idx="242">
                  <c:v>40148</c:v>
                </c:pt>
                <c:pt idx="243">
                  <c:v>40179</c:v>
                </c:pt>
                <c:pt idx="244">
                  <c:v>40210</c:v>
                </c:pt>
                <c:pt idx="245">
                  <c:v>40238</c:v>
                </c:pt>
                <c:pt idx="246">
                  <c:v>40269</c:v>
                </c:pt>
                <c:pt idx="247">
                  <c:v>40299</c:v>
                </c:pt>
                <c:pt idx="248">
                  <c:v>40330</c:v>
                </c:pt>
                <c:pt idx="249">
                  <c:v>40360</c:v>
                </c:pt>
                <c:pt idx="250">
                  <c:v>40391</c:v>
                </c:pt>
                <c:pt idx="251">
                  <c:v>40422</c:v>
                </c:pt>
                <c:pt idx="252">
                  <c:v>40452</c:v>
                </c:pt>
              </c:numCache>
            </c:numRef>
          </c:xVal>
          <c:yVal>
            <c:numRef>
              <c:f>'D2R006_Dam balance'!$E$5:$E$667</c:f>
              <c:numCache>
                <c:formatCode>General</c:formatCode>
                <c:ptCount val="663"/>
                <c:pt idx="0">
                  <c:v>15.5245</c:v>
                </c:pt>
                <c:pt idx="1">
                  <c:v>15.865790000000001</c:v>
                </c:pt>
                <c:pt idx="2">
                  <c:v>16.520959999999999</c:v>
                </c:pt>
                <c:pt idx="3">
                  <c:v>17.427229999999998</c:v>
                </c:pt>
                <c:pt idx="4">
                  <c:v>16.553419999999999</c:v>
                </c:pt>
                <c:pt idx="5">
                  <c:v>16.167649999999998</c:v>
                </c:pt>
                <c:pt idx="6">
                  <c:v>16.486819999999998</c:v>
                </c:pt>
                <c:pt idx="7">
                  <c:v>16.21292</c:v>
                </c:pt>
                <c:pt idx="8">
                  <c:v>16.268650000000001</c:v>
                </c:pt>
                <c:pt idx="9">
                  <c:v>16.679770000000001</c:v>
                </c:pt>
                <c:pt idx="10">
                  <c:v>17.039200000000001</c:v>
                </c:pt>
                <c:pt idx="11">
                  <c:v>17.275400000000001</c:v>
                </c:pt>
                <c:pt idx="12">
                  <c:v>17.787029999999998</c:v>
                </c:pt>
                <c:pt idx="13">
                  <c:v>18.389990000000001</c:v>
                </c:pt>
                <c:pt idx="14">
                  <c:v>14.97763</c:v>
                </c:pt>
                <c:pt idx="15">
                  <c:v>14.527850000000001</c:v>
                </c:pt>
                <c:pt idx="16">
                  <c:v>14.567440000000001</c:v>
                </c:pt>
                <c:pt idx="17">
                  <c:v>15.045290000000001</c:v>
                </c:pt>
                <c:pt idx="18">
                  <c:v>16.784380000000002</c:v>
                </c:pt>
                <c:pt idx="19">
                  <c:v>16.383600000000001</c:v>
                </c:pt>
                <c:pt idx="20">
                  <c:v>15.980259999999999</c:v>
                </c:pt>
                <c:pt idx="21">
                  <c:v>15.83478</c:v>
                </c:pt>
                <c:pt idx="22">
                  <c:v>15.641200000000001</c:v>
                </c:pt>
                <c:pt idx="23">
                  <c:v>15.38226</c:v>
                </c:pt>
                <c:pt idx="24">
                  <c:v>15.251620000000001</c:v>
                </c:pt>
                <c:pt idx="25">
                  <c:v>18.128259999999997</c:v>
                </c:pt>
                <c:pt idx="26">
                  <c:v>17.806939999999997</c:v>
                </c:pt>
                <c:pt idx="27">
                  <c:v>18.601479999999999</c:v>
                </c:pt>
                <c:pt idx="28">
                  <c:v>18.02487</c:v>
                </c:pt>
                <c:pt idx="29">
                  <c:v>17.443939999999998</c:v>
                </c:pt>
                <c:pt idx="30">
                  <c:v>16.930040000000002</c:v>
                </c:pt>
                <c:pt idx="31">
                  <c:v>16.44819</c:v>
                </c:pt>
                <c:pt idx="32">
                  <c:v>16.02805</c:v>
                </c:pt>
                <c:pt idx="33">
                  <c:v>15.7445</c:v>
                </c:pt>
                <c:pt idx="34">
                  <c:v>15.53881</c:v>
                </c:pt>
                <c:pt idx="35">
                  <c:v>12.898520000000001</c:v>
                </c:pt>
                <c:pt idx="36">
                  <c:v>12.63627</c:v>
                </c:pt>
                <c:pt idx="37">
                  <c:v>13.35722</c:v>
                </c:pt>
                <c:pt idx="38">
                  <c:v>16.576130000000003</c:v>
                </c:pt>
                <c:pt idx="39">
                  <c:v>16.641819999999999</c:v>
                </c:pt>
                <c:pt idx="40">
                  <c:v>16.26173</c:v>
                </c:pt>
                <c:pt idx="41">
                  <c:v>19.347339999999999</c:v>
                </c:pt>
                <c:pt idx="42">
                  <c:v>21.962610000000002</c:v>
                </c:pt>
                <c:pt idx="43">
                  <c:v>24.345839999999999</c:v>
                </c:pt>
                <c:pt idx="44">
                  <c:v>25.492810000000002</c:v>
                </c:pt>
                <c:pt idx="45">
                  <c:v>25.131019999999999</c:v>
                </c:pt>
                <c:pt idx="46">
                  <c:v>24.86777</c:v>
                </c:pt>
                <c:pt idx="47">
                  <c:v>24.676290000000002</c:v>
                </c:pt>
                <c:pt idx="48">
                  <c:v>24.259709999999998</c:v>
                </c:pt>
                <c:pt idx="49">
                  <c:v>25.055</c:v>
                </c:pt>
                <c:pt idx="50">
                  <c:v>25.67773</c:v>
                </c:pt>
                <c:pt idx="51">
                  <c:v>26.163049999999998</c:v>
                </c:pt>
                <c:pt idx="52">
                  <c:v>27.50339</c:v>
                </c:pt>
                <c:pt idx="53">
                  <c:v>45.739530000000002</c:v>
                </c:pt>
                <c:pt idx="54">
                  <c:v>45.740550000000006</c:v>
                </c:pt>
                <c:pt idx="55">
                  <c:v>44.976589999999995</c:v>
                </c:pt>
                <c:pt idx="56">
                  <c:v>44.34075</c:v>
                </c:pt>
                <c:pt idx="57">
                  <c:v>43.817629999999994</c:v>
                </c:pt>
                <c:pt idx="58">
                  <c:v>43.639710000000001</c:v>
                </c:pt>
                <c:pt idx="59">
                  <c:v>43.458820000000003</c:v>
                </c:pt>
                <c:pt idx="60">
                  <c:v>42.94556</c:v>
                </c:pt>
                <c:pt idx="61">
                  <c:v>38.1584</c:v>
                </c:pt>
                <c:pt idx="62">
                  <c:v>37.351879999999994</c:v>
                </c:pt>
                <c:pt idx="63">
                  <c:v>34.342140000000001</c:v>
                </c:pt>
                <c:pt idx="64">
                  <c:v>37.190489999999997</c:v>
                </c:pt>
                <c:pt idx="65">
                  <c:v>38.312390000000001</c:v>
                </c:pt>
                <c:pt idx="66">
                  <c:v>40.139000000000003</c:v>
                </c:pt>
                <c:pt idx="67">
                  <c:v>39.762749999999997</c:v>
                </c:pt>
                <c:pt idx="68">
                  <c:v>39.425699999999999</c:v>
                </c:pt>
                <c:pt idx="69">
                  <c:v>38.992190000000001</c:v>
                </c:pt>
                <c:pt idx="70">
                  <c:v>38.588050000000003</c:v>
                </c:pt>
                <c:pt idx="71">
                  <c:v>35.26717</c:v>
                </c:pt>
                <c:pt idx="72">
                  <c:v>31.470680000000002</c:v>
                </c:pt>
                <c:pt idx="73">
                  <c:v>29.842610000000001</c:v>
                </c:pt>
                <c:pt idx="74">
                  <c:v>32.700530000000001</c:v>
                </c:pt>
                <c:pt idx="75">
                  <c:v>37.538760000000003</c:v>
                </c:pt>
                <c:pt idx="76">
                  <c:v>41.903880000000001</c:v>
                </c:pt>
                <c:pt idx="77">
                  <c:v>42.713809999999995</c:v>
                </c:pt>
                <c:pt idx="78">
                  <c:v>43.490029999999997</c:v>
                </c:pt>
                <c:pt idx="79">
                  <c:v>43.097949999999997</c:v>
                </c:pt>
                <c:pt idx="80">
                  <c:v>42.603940000000001</c:v>
                </c:pt>
                <c:pt idx="81">
                  <c:v>42.154540000000004</c:v>
                </c:pt>
                <c:pt idx="82">
                  <c:v>41.961120000000001</c:v>
                </c:pt>
                <c:pt idx="83">
                  <c:v>41.702599999999997</c:v>
                </c:pt>
                <c:pt idx="84">
                  <c:v>41.561620000000005</c:v>
                </c:pt>
                <c:pt idx="85">
                  <c:v>42.185610000000004</c:v>
                </c:pt>
                <c:pt idx="86">
                  <c:v>45.170250000000003</c:v>
                </c:pt>
                <c:pt idx="87">
                  <c:v>48.528620000000004</c:v>
                </c:pt>
                <c:pt idx="88">
                  <c:v>53.020769999999999</c:v>
                </c:pt>
                <c:pt idx="89">
                  <c:v>56.560540000000003</c:v>
                </c:pt>
                <c:pt idx="90">
                  <c:v>58.963500000000003</c:v>
                </c:pt>
                <c:pt idx="91">
                  <c:v>60.727119999999999</c:v>
                </c:pt>
                <c:pt idx="92">
                  <c:v>65.692520000000002</c:v>
                </c:pt>
                <c:pt idx="93">
                  <c:v>70.61708999999999</c:v>
                </c:pt>
                <c:pt idx="94">
                  <c:v>75.992789999999999</c:v>
                </c:pt>
                <c:pt idx="95">
                  <c:v>81.483639999999994</c:v>
                </c:pt>
                <c:pt idx="96">
                  <c:v>80.939759999999993</c:v>
                </c:pt>
                <c:pt idx="97">
                  <c:v>80.157119999999992</c:v>
                </c:pt>
                <c:pt idx="98">
                  <c:v>79.240920000000003</c:v>
                </c:pt>
                <c:pt idx="99">
                  <c:v>78.226880000000008</c:v>
                </c:pt>
                <c:pt idx="100">
                  <c:v>77.822059999999993</c:v>
                </c:pt>
                <c:pt idx="101">
                  <c:v>85.645420000000001</c:v>
                </c:pt>
                <c:pt idx="102">
                  <c:v>88.859030000000004</c:v>
                </c:pt>
                <c:pt idx="103">
                  <c:v>88.118089999999995</c:v>
                </c:pt>
                <c:pt idx="104">
                  <c:v>87.032889999999995</c:v>
                </c:pt>
                <c:pt idx="105">
                  <c:v>86.481830000000002</c:v>
                </c:pt>
                <c:pt idx="106">
                  <c:v>86.032669999999996</c:v>
                </c:pt>
                <c:pt idx="107">
                  <c:v>85.661020000000008</c:v>
                </c:pt>
                <c:pt idx="108">
                  <c:v>85.54495</c:v>
                </c:pt>
                <c:pt idx="109">
                  <c:v>84.710210000000004</c:v>
                </c:pt>
                <c:pt idx="110">
                  <c:v>84.387149999999991</c:v>
                </c:pt>
                <c:pt idx="111">
                  <c:v>83.45732000000001</c:v>
                </c:pt>
                <c:pt idx="112">
                  <c:v>83.176050000000004</c:v>
                </c:pt>
                <c:pt idx="113">
                  <c:v>82.264630000000011</c:v>
                </c:pt>
                <c:pt idx="114">
                  <c:v>81.285550000000001</c:v>
                </c:pt>
                <c:pt idx="115">
                  <c:v>80.427250000000001</c:v>
                </c:pt>
                <c:pt idx="116">
                  <c:v>78.058610000000002</c:v>
                </c:pt>
                <c:pt idx="117">
                  <c:v>76.428740000000005</c:v>
                </c:pt>
                <c:pt idx="118">
                  <c:v>75.931560000000005</c:v>
                </c:pt>
                <c:pt idx="119">
                  <c:v>75.273420000000002</c:v>
                </c:pt>
                <c:pt idx="120">
                  <c:v>69.734610000000004</c:v>
                </c:pt>
                <c:pt idx="121">
                  <c:v>65.007370000000009</c:v>
                </c:pt>
                <c:pt idx="122">
                  <c:v>64.023039999999995</c:v>
                </c:pt>
                <c:pt idx="123">
                  <c:v>68.277820000000006</c:v>
                </c:pt>
                <c:pt idx="124">
                  <c:v>75.360849999999999</c:v>
                </c:pt>
                <c:pt idx="125">
                  <c:v>76.12442999999999</c:v>
                </c:pt>
                <c:pt idx="126">
                  <c:v>78.615639999999999</c:v>
                </c:pt>
                <c:pt idx="127">
                  <c:v>78.118539999999996</c:v>
                </c:pt>
                <c:pt idx="128">
                  <c:v>79.246490000000009</c:v>
                </c:pt>
                <c:pt idx="129">
                  <c:v>78.798149999999993</c:v>
                </c:pt>
                <c:pt idx="130">
                  <c:v>78.278050000000007</c:v>
                </c:pt>
                <c:pt idx="131">
                  <c:v>77.832329999999999</c:v>
                </c:pt>
                <c:pt idx="132">
                  <c:v>77.827679999999987</c:v>
                </c:pt>
                <c:pt idx="133">
                  <c:v>77.185450000000003</c:v>
                </c:pt>
                <c:pt idx="134">
                  <c:v>79.828860000000006</c:v>
                </c:pt>
                <c:pt idx="135">
                  <c:v>83.525779999999997</c:v>
                </c:pt>
                <c:pt idx="136">
                  <c:v>83.782089999999997</c:v>
                </c:pt>
                <c:pt idx="137">
                  <c:v>85.132509999999996</c:v>
                </c:pt>
                <c:pt idx="138">
                  <c:v>89.756820000000005</c:v>
                </c:pt>
                <c:pt idx="139">
                  <c:v>100.1016</c:v>
                </c:pt>
                <c:pt idx="140">
                  <c:v>105.92400000000001</c:v>
                </c:pt>
                <c:pt idx="141">
                  <c:v>105.76480000000001</c:v>
                </c:pt>
                <c:pt idx="142">
                  <c:v>105.2761</c:v>
                </c:pt>
                <c:pt idx="143">
                  <c:v>104.9554</c:v>
                </c:pt>
                <c:pt idx="144">
                  <c:v>104.6352</c:v>
                </c:pt>
                <c:pt idx="145">
                  <c:v>106.50700000000001</c:v>
                </c:pt>
                <c:pt idx="146">
                  <c:v>131.22639999999998</c:v>
                </c:pt>
                <c:pt idx="147">
                  <c:v>130.09789999999998</c:v>
                </c:pt>
                <c:pt idx="148">
                  <c:v>129.1182</c:v>
                </c:pt>
                <c:pt idx="149">
                  <c:v>128.065</c:v>
                </c:pt>
                <c:pt idx="150">
                  <c:v>127.46289999999999</c:v>
                </c:pt>
                <c:pt idx="151">
                  <c:v>126.1756</c:v>
                </c:pt>
                <c:pt idx="152">
                  <c:v>125.74860000000001</c:v>
                </c:pt>
                <c:pt idx="153">
                  <c:v>125.172</c:v>
                </c:pt>
                <c:pt idx="154">
                  <c:v>124.325</c:v>
                </c:pt>
                <c:pt idx="155">
                  <c:v>127.18719999999999</c:v>
                </c:pt>
                <c:pt idx="156">
                  <c:v>127.7531</c:v>
                </c:pt>
                <c:pt idx="157">
                  <c:v>126.7826</c:v>
                </c:pt>
                <c:pt idx="158">
                  <c:v>125.2373</c:v>
                </c:pt>
                <c:pt idx="159">
                  <c:v>124.5574</c:v>
                </c:pt>
                <c:pt idx="160">
                  <c:v>123.232</c:v>
                </c:pt>
                <c:pt idx="161">
                  <c:v>122.3103</c:v>
                </c:pt>
                <c:pt idx="162">
                  <c:v>122.00710000000001</c:v>
                </c:pt>
                <c:pt idx="163">
                  <c:v>120.9632</c:v>
                </c:pt>
                <c:pt idx="164">
                  <c:v>119.93380000000001</c:v>
                </c:pt>
                <c:pt idx="165">
                  <c:v>119.09530000000001</c:v>
                </c:pt>
                <c:pt idx="166">
                  <c:v>118.3631</c:v>
                </c:pt>
                <c:pt idx="167">
                  <c:v>117.62469999999999</c:v>
                </c:pt>
                <c:pt idx="168">
                  <c:v>116.8802</c:v>
                </c:pt>
                <c:pt idx="169">
                  <c:v>111.59439999999999</c:v>
                </c:pt>
                <c:pt idx="170">
                  <c:v>110.45489999999999</c:v>
                </c:pt>
                <c:pt idx="171">
                  <c:v>109.07889999999999</c:v>
                </c:pt>
                <c:pt idx="172">
                  <c:v>108.39060000000001</c:v>
                </c:pt>
                <c:pt idx="173">
                  <c:v>108.131</c:v>
                </c:pt>
                <c:pt idx="174">
                  <c:v>108.5582</c:v>
                </c:pt>
                <c:pt idx="175">
                  <c:v>109.32289999999999</c:v>
                </c:pt>
                <c:pt idx="176">
                  <c:v>104.94710000000001</c:v>
                </c:pt>
                <c:pt idx="177">
                  <c:v>100.4397</c:v>
                </c:pt>
                <c:pt idx="178">
                  <c:v>95.331860000000006</c:v>
                </c:pt>
                <c:pt idx="179">
                  <c:v>88.011409999999998</c:v>
                </c:pt>
                <c:pt idx="180">
                  <c:v>84.63015</c:v>
                </c:pt>
                <c:pt idx="181">
                  <c:v>81.226609999999994</c:v>
                </c:pt>
                <c:pt idx="182">
                  <c:v>75.911229999999989</c:v>
                </c:pt>
                <c:pt idx="183">
                  <c:v>71.134570000000011</c:v>
                </c:pt>
                <c:pt idx="184">
                  <c:v>66.514970000000005</c:v>
                </c:pt>
                <c:pt idx="185">
                  <c:v>66.079990000000009</c:v>
                </c:pt>
                <c:pt idx="186">
                  <c:v>68.284549999999996</c:v>
                </c:pt>
                <c:pt idx="187">
                  <c:v>71.468869999999995</c:v>
                </c:pt>
                <c:pt idx="188">
                  <c:v>73.976280000000003</c:v>
                </c:pt>
                <c:pt idx="189">
                  <c:v>71.395600000000002</c:v>
                </c:pt>
                <c:pt idx="190">
                  <c:v>66.616289999999992</c:v>
                </c:pt>
                <c:pt idx="191">
                  <c:v>62.77373</c:v>
                </c:pt>
                <c:pt idx="192">
                  <c:v>60.623669999999997</c:v>
                </c:pt>
                <c:pt idx="193">
                  <c:v>60.279290000000003</c:v>
                </c:pt>
                <c:pt idx="194">
                  <c:v>60.575009999999999</c:v>
                </c:pt>
                <c:pt idx="195">
                  <c:v>58.711870000000005</c:v>
                </c:pt>
                <c:pt idx="196">
                  <c:v>61.820620000000005</c:v>
                </c:pt>
                <c:pt idx="197">
                  <c:v>76.075990000000004</c:v>
                </c:pt>
                <c:pt idx="198">
                  <c:v>98.317350000000005</c:v>
                </c:pt>
                <c:pt idx="199">
                  <c:v>115.6542</c:v>
                </c:pt>
                <c:pt idx="200">
                  <c:v>116.3917</c:v>
                </c:pt>
                <c:pt idx="201">
                  <c:v>115.9909</c:v>
                </c:pt>
                <c:pt idx="202">
                  <c:v>115.6157</c:v>
                </c:pt>
                <c:pt idx="203">
                  <c:v>122.979</c:v>
                </c:pt>
                <c:pt idx="204">
                  <c:v>122.61360000000001</c:v>
                </c:pt>
                <c:pt idx="205">
                  <c:v>121.9546</c:v>
                </c:pt>
                <c:pt idx="206">
                  <c:v>121.9408</c:v>
                </c:pt>
                <c:pt idx="207">
                  <c:v>120.65769999999999</c:v>
                </c:pt>
                <c:pt idx="208">
                  <c:v>119.13500000000001</c:v>
                </c:pt>
                <c:pt idx="209">
                  <c:v>117.667</c:v>
                </c:pt>
                <c:pt idx="210">
                  <c:v>114.06530000000001</c:v>
                </c:pt>
                <c:pt idx="211">
                  <c:v>113.4436</c:v>
                </c:pt>
                <c:pt idx="212">
                  <c:v>112.29300000000001</c:v>
                </c:pt>
                <c:pt idx="213">
                  <c:v>111.7653</c:v>
                </c:pt>
                <c:pt idx="214">
                  <c:v>111.0635</c:v>
                </c:pt>
                <c:pt idx="215">
                  <c:v>108.38200000000001</c:v>
                </c:pt>
                <c:pt idx="216">
                  <c:v>102.89360000000001</c:v>
                </c:pt>
                <c:pt idx="217">
                  <c:v>102.4803</c:v>
                </c:pt>
                <c:pt idx="218">
                  <c:v>101.9772</c:v>
                </c:pt>
                <c:pt idx="219">
                  <c:v>99.745500000000007</c:v>
                </c:pt>
                <c:pt idx="220">
                  <c:v>98.10466000000001</c:v>
                </c:pt>
                <c:pt idx="221">
                  <c:v>94.76079</c:v>
                </c:pt>
                <c:pt idx="222">
                  <c:v>92.551259999999999</c:v>
                </c:pt>
                <c:pt idx="223">
                  <c:v>91.5107</c:v>
                </c:pt>
                <c:pt idx="224">
                  <c:v>89.623460000000009</c:v>
                </c:pt>
                <c:pt idx="225">
                  <c:v>87.230190000000007</c:v>
                </c:pt>
                <c:pt idx="226">
                  <c:v>83.160910000000001</c:v>
                </c:pt>
                <c:pt idx="227">
                  <c:v>78.591710000000006</c:v>
                </c:pt>
                <c:pt idx="228">
                  <c:v>73.581639999999993</c:v>
                </c:pt>
                <c:pt idx="229">
                  <c:v>65.058610000000002</c:v>
                </c:pt>
                <c:pt idx="230">
                  <c:v>62.73668</c:v>
                </c:pt>
                <c:pt idx="231">
                  <c:v>62.003419999999998</c:v>
                </c:pt>
                <c:pt idx="232">
                  <c:v>60.400160000000007</c:v>
                </c:pt>
                <c:pt idx="233">
                  <c:v>61.031599999999997</c:v>
                </c:pt>
                <c:pt idx="234">
                  <c:v>63.041609999999999</c:v>
                </c:pt>
                <c:pt idx="235">
                  <c:v>63.296379999999999</c:v>
                </c:pt>
                <c:pt idx="236">
                  <c:v>60.112169999999999</c:v>
                </c:pt>
                <c:pt idx="237">
                  <c:v>55.97251</c:v>
                </c:pt>
                <c:pt idx="238">
                  <c:v>51.326320000000003</c:v>
                </c:pt>
                <c:pt idx="239">
                  <c:v>47.135289999999998</c:v>
                </c:pt>
                <c:pt idx="240">
                  <c:v>44.412930000000003</c:v>
                </c:pt>
                <c:pt idx="241">
                  <c:v>48.14875</c:v>
                </c:pt>
                <c:pt idx="242">
                  <c:v>50.640440000000005</c:v>
                </c:pt>
                <c:pt idx="243">
                  <c:v>50.838730000000005</c:v>
                </c:pt>
                <c:pt idx="244">
                  <c:v>50.331000000000003</c:v>
                </c:pt>
                <c:pt idx="245">
                  <c:v>50.474119999999999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Calibration</c:v>
          </c:tx>
          <c:spPr>
            <a:ln w="19050">
              <a:prstDash val="solid"/>
            </a:ln>
          </c:spPr>
          <c:marker>
            <c:symbol val="none"/>
          </c:marker>
          <c:xVal>
            <c:numRef>
              <c:f>'D2R006_Dam balance'!$A$5:$A$674</c:f>
              <c:numCache>
                <c:formatCode>m/d/yyyy</c:formatCode>
                <c:ptCount val="670"/>
                <c:pt idx="0">
                  <c:v>32782</c:v>
                </c:pt>
                <c:pt idx="1">
                  <c:v>32813</c:v>
                </c:pt>
                <c:pt idx="2">
                  <c:v>32843</c:v>
                </c:pt>
                <c:pt idx="3">
                  <c:v>32874</c:v>
                </c:pt>
                <c:pt idx="4">
                  <c:v>32905</c:v>
                </c:pt>
                <c:pt idx="5">
                  <c:v>32933</c:v>
                </c:pt>
                <c:pt idx="6">
                  <c:v>32964</c:v>
                </c:pt>
                <c:pt idx="7">
                  <c:v>32994</c:v>
                </c:pt>
                <c:pt idx="8">
                  <c:v>33025</c:v>
                </c:pt>
                <c:pt idx="9">
                  <c:v>33055</c:v>
                </c:pt>
                <c:pt idx="10">
                  <c:v>33086</c:v>
                </c:pt>
                <c:pt idx="11">
                  <c:v>33117</c:v>
                </c:pt>
                <c:pt idx="12">
                  <c:v>33147</c:v>
                </c:pt>
                <c:pt idx="13">
                  <c:v>33178</c:v>
                </c:pt>
                <c:pt idx="14">
                  <c:v>33208</c:v>
                </c:pt>
                <c:pt idx="15">
                  <c:v>33239</c:v>
                </c:pt>
                <c:pt idx="16">
                  <c:v>33270</c:v>
                </c:pt>
                <c:pt idx="17">
                  <c:v>33298</c:v>
                </c:pt>
                <c:pt idx="18">
                  <c:v>33329</c:v>
                </c:pt>
                <c:pt idx="19">
                  <c:v>33359</c:v>
                </c:pt>
                <c:pt idx="20">
                  <c:v>33390</c:v>
                </c:pt>
                <c:pt idx="21">
                  <c:v>33420</c:v>
                </c:pt>
                <c:pt idx="22">
                  <c:v>33451</c:v>
                </c:pt>
                <c:pt idx="23">
                  <c:v>33482</c:v>
                </c:pt>
                <c:pt idx="24">
                  <c:v>33512</c:v>
                </c:pt>
                <c:pt idx="25">
                  <c:v>33543</c:v>
                </c:pt>
                <c:pt idx="26">
                  <c:v>33573</c:v>
                </c:pt>
                <c:pt idx="27">
                  <c:v>33604</c:v>
                </c:pt>
                <c:pt idx="28">
                  <c:v>33635</c:v>
                </c:pt>
                <c:pt idx="29">
                  <c:v>33664</c:v>
                </c:pt>
                <c:pt idx="30">
                  <c:v>33695</c:v>
                </c:pt>
                <c:pt idx="31">
                  <c:v>33725</c:v>
                </c:pt>
                <c:pt idx="32">
                  <c:v>33756</c:v>
                </c:pt>
                <c:pt idx="33">
                  <c:v>33786</c:v>
                </c:pt>
                <c:pt idx="34">
                  <c:v>33817</c:v>
                </c:pt>
                <c:pt idx="35">
                  <c:v>33848</c:v>
                </c:pt>
                <c:pt idx="36">
                  <c:v>33878</c:v>
                </c:pt>
                <c:pt idx="37">
                  <c:v>33909</c:v>
                </c:pt>
                <c:pt idx="38">
                  <c:v>33939</c:v>
                </c:pt>
                <c:pt idx="39">
                  <c:v>33970</c:v>
                </c:pt>
                <c:pt idx="40">
                  <c:v>34001</c:v>
                </c:pt>
                <c:pt idx="41">
                  <c:v>34029</c:v>
                </c:pt>
                <c:pt idx="42">
                  <c:v>34060</c:v>
                </c:pt>
                <c:pt idx="43">
                  <c:v>34090</c:v>
                </c:pt>
                <c:pt idx="44">
                  <c:v>34121</c:v>
                </c:pt>
                <c:pt idx="45">
                  <c:v>34151</c:v>
                </c:pt>
                <c:pt idx="46">
                  <c:v>34182</c:v>
                </c:pt>
                <c:pt idx="47">
                  <c:v>34213</c:v>
                </c:pt>
                <c:pt idx="48">
                  <c:v>34243</c:v>
                </c:pt>
                <c:pt idx="49">
                  <c:v>34274</c:v>
                </c:pt>
                <c:pt idx="50">
                  <c:v>34304</c:v>
                </c:pt>
                <c:pt idx="51">
                  <c:v>34335</c:v>
                </c:pt>
                <c:pt idx="52">
                  <c:v>34366</c:v>
                </c:pt>
                <c:pt idx="53">
                  <c:v>34394</c:v>
                </c:pt>
                <c:pt idx="54">
                  <c:v>34425</c:v>
                </c:pt>
                <c:pt idx="55">
                  <c:v>34455</c:v>
                </c:pt>
                <c:pt idx="56">
                  <c:v>34486</c:v>
                </c:pt>
                <c:pt idx="57">
                  <c:v>34516</c:v>
                </c:pt>
                <c:pt idx="58">
                  <c:v>34547</c:v>
                </c:pt>
                <c:pt idx="59">
                  <c:v>34578</c:v>
                </c:pt>
                <c:pt idx="60">
                  <c:v>34608</c:v>
                </c:pt>
                <c:pt idx="61">
                  <c:v>34639</c:v>
                </c:pt>
                <c:pt idx="62">
                  <c:v>34669</c:v>
                </c:pt>
                <c:pt idx="63">
                  <c:v>34700</c:v>
                </c:pt>
                <c:pt idx="64">
                  <c:v>34731</c:v>
                </c:pt>
                <c:pt idx="65">
                  <c:v>34759</c:v>
                </c:pt>
                <c:pt idx="66">
                  <c:v>34790</c:v>
                </c:pt>
                <c:pt idx="67">
                  <c:v>34820</c:v>
                </c:pt>
                <c:pt idx="68">
                  <c:v>34851</c:v>
                </c:pt>
                <c:pt idx="69">
                  <c:v>34881</c:v>
                </c:pt>
                <c:pt idx="70">
                  <c:v>34912</c:v>
                </c:pt>
                <c:pt idx="71">
                  <c:v>34943</c:v>
                </c:pt>
                <c:pt idx="72">
                  <c:v>34973</c:v>
                </c:pt>
                <c:pt idx="73">
                  <c:v>35004</c:v>
                </c:pt>
                <c:pt idx="74">
                  <c:v>35034</c:v>
                </c:pt>
                <c:pt idx="75">
                  <c:v>35065</c:v>
                </c:pt>
                <c:pt idx="76">
                  <c:v>35096</c:v>
                </c:pt>
                <c:pt idx="77">
                  <c:v>35125</c:v>
                </c:pt>
                <c:pt idx="78">
                  <c:v>35156</c:v>
                </c:pt>
                <c:pt idx="79">
                  <c:v>35186</c:v>
                </c:pt>
                <c:pt idx="80">
                  <c:v>35217</c:v>
                </c:pt>
                <c:pt idx="81">
                  <c:v>35247</c:v>
                </c:pt>
                <c:pt idx="82">
                  <c:v>35278</c:v>
                </c:pt>
                <c:pt idx="83">
                  <c:v>35309</c:v>
                </c:pt>
                <c:pt idx="84">
                  <c:v>35339</c:v>
                </c:pt>
                <c:pt idx="85">
                  <c:v>35370</c:v>
                </c:pt>
                <c:pt idx="86">
                  <c:v>35400</c:v>
                </c:pt>
                <c:pt idx="87">
                  <c:v>35431</c:v>
                </c:pt>
                <c:pt idx="88">
                  <c:v>35462</c:v>
                </c:pt>
                <c:pt idx="89">
                  <c:v>35490</c:v>
                </c:pt>
                <c:pt idx="90">
                  <c:v>35521</c:v>
                </c:pt>
                <c:pt idx="91">
                  <c:v>35551</c:v>
                </c:pt>
                <c:pt idx="92">
                  <c:v>35582</c:v>
                </c:pt>
                <c:pt idx="93">
                  <c:v>35612</c:v>
                </c:pt>
                <c:pt idx="94">
                  <c:v>35643</c:v>
                </c:pt>
                <c:pt idx="95">
                  <c:v>35674</c:v>
                </c:pt>
                <c:pt idx="96">
                  <c:v>35704</c:v>
                </c:pt>
                <c:pt idx="97">
                  <c:v>35735</c:v>
                </c:pt>
                <c:pt idx="98">
                  <c:v>35765</c:v>
                </c:pt>
                <c:pt idx="99">
                  <c:v>35796</c:v>
                </c:pt>
                <c:pt idx="100">
                  <c:v>35827</c:v>
                </c:pt>
                <c:pt idx="101">
                  <c:v>35855</c:v>
                </c:pt>
                <c:pt idx="102">
                  <c:v>35886</c:v>
                </c:pt>
                <c:pt idx="103">
                  <c:v>35916</c:v>
                </c:pt>
                <c:pt idx="104">
                  <c:v>35947</c:v>
                </c:pt>
                <c:pt idx="105">
                  <c:v>35977</c:v>
                </c:pt>
                <c:pt idx="106">
                  <c:v>36008</c:v>
                </c:pt>
                <c:pt idx="107">
                  <c:v>36039</c:v>
                </c:pt>
                <c:pt idx="108">
                  <c:v>36069</c:v>
                </c:pt>
                <c:pt idx="109">
                  <c:v>36100</c:v>
                </c:pt>
                <c:pt idx="110">
                  <c:v>36130</c:v>
                </c:pt>
                <c:pt idx="111">
                  <c:v>36161</c:v>
                </c:pt>
                <c:pt idx="112">
                  <c:v>36192</c:v>
                </c:pt>
                <c:pt idx="113">
                  <c:v>36220</c:v>
                </c:pt>
                <c:pt idx="114">
                  <c:v>36251</c:v>
                </c:pt>
                <c:pt idx="115">
                  <c:v>36281</c:v>
                </c:pt>
                <c:pt idx="116">
                  <c:v>36312</c:v>
                </c:pt>
                <c:pt idx="117">
                  <c:v>36342</c:v>
                </c:pt>
                <c:pt idx="118">
                  <c:v>36373</c:v>
                </c:pt>
                <c:pt idx="119">
                  <c:v>36404</c:v>
                </c:pt>
                <c:pt idx="120">
                  <c:v>36434</c:v>
                </c:pt>
                <c:pt idx="121">
                  <c:v>36465</c:v>
                </c:pt>
                <c:pt idx="122">
                  <c:v>36495</c:v>
                </c:pt>
                <c:pt idx="123">
                  <c:v>36526</c:v>
                </c:pt>
                <c:pt idx="124">
                  <c:v>36557</c:v>
                </c:pt>
                <c:pt idx="125">
                  <c:v>36586</c:v>
                </c:pt>
                <c:pt idx="126">
                  <c:v>36617</c:v>
                </c:pt>
                <c:pt idx="127">
                  <c:v>36647</c:v>
                </c:pt>
                <c:pt idx="128">
                  <c:v>36678</c:v>
                </c:pt>
                <c:pt idx="129">
                  <c:v>36708</c:v>
                </c:pt>
                <c:pt idx="130">
                  <c:v>36739</c:v>
                </c:pt>
                <c:pt idx="131">
                  <c:v>36770</c:v>
                </c:pt>
                <c:pt idx="132">
                  <c:v>36800</c:v>
                </c:pt>
                <c:pt idx="133">
                  <c:v>36831</c:v>
                </c:pt>
                <c:pt idx="134">
                  <c:v>36861</c:v>
                </c:pt>
                <c:pt idx="135">
                  <c:v>36892</c:v>
                </c:pt>
                <c:pt idx="136">
                  <c:v>36923</c:v>
                </c:pt>
                <c:pt idx="137">
                  <c:v>36951</c:v>
                </c:pt>
                <c:pt idx="138">
                  <c:v>36982</c:v>
                </c:pt>
                <c:pt idx="139">
                  <c:v>37012</c:v>
                </c:pt>
                <c:pt idx="140">
                  <c:v>37043</c:v>
                </c:pt>
                <c:pt idx="141">
                  <c:v>37073</c:v>
                </c:pt>
                <c:pt idx="142">
                  <c:v>37104</c:v>
                </c:pt>
                <c:pt idx="143">
                  <c:v>37135</c:v>
                </c:pt>
                <c:pt idx="144">
                  <c:v>37165</c:v>
                </c:pt>
                <c:pt idx="145">
                  <c:v>37196</c:v>
                </c:pt>
                <c:pt idx="146">
                  <c:v>37226</c:v>
                </c:pt>
                <c:pt idx="147">
                  <c:v>37257</c:v>
                </c:pt>
                <c:pt idx="148">
                  <c:v>37288</c:v>
                </c:pt>
                <c:pt idx="149">
                  <c:v>37316</c:v>
                </c:pt>
                <c:pt idx="150">
                  <c:v>37347</c:v>
                </c:pt>
                <c:pt idx="151">
                  <c:v>37377</c:v>
                </c:pt>
                <c:pt idx="152">
                  <c:v>37408</c:v>
                </c:pt>
                <c:pt idx="153">
                  <c:v>37438</c:v>
                </c:pt>
                <c:pt idx="154">
                  <c:v>37469</c:v>
                </c:pt>
                <c:pt idx="155">
                  <c:v>37500</c:v>
                </c:pt>
                <c:pt idx="156">
                  <c:v>37530</c:v>
                </c:pt>
                <c:pt idx="157">
                  <c:v>37561</c:v>
                </c:pt>
                <c:pt idx="158">
                  <c:v>37591</c:v>
                </c:pt>
                <c:pt idx="159">
                  <c:v>37622</c:v>
                </c:pt>
                <c:pt idx="160">
                  <c:v>37653</c:v>
                </c:pt>
                <c:pt idx="161">
                  <c:v>37681</c:v>
                </c:pt>
                <c:pt idx="162">
                  <c:v>37712</c:v>
                </c:pt>
                <c:pt idx="163">
                  <c:v>37742</c:v>
                </c:pt>
                <c:pt idx="164">
                  <c:v>37773</c:v>
                </c:pt>
                <c:pt idx="165">
                  <c:v>37803</c:v>
                </c:pt>
                <c:pt idx="166">
                  <c:v>37834</c:v>
                </c:pt>
                <c:pt idx="167">
                  <c:v>37865</c:v>
                </c:pt>
                <c:pt idx="168">
                  <c:v>37895</c:v>
                </c:pt>
                <c:pt idx="169">
                  <c:v>37926</c:v>
                </c:pt>
                <c:pt idx="170">
                  <c:v>37956</c:v>
                </c:pt>
                <c:pt idx="171">
                  <c:v>37987</c:v>
                </c:pt>
                <c:pt idx="172">
                  <c:v>38018</c:v>
                </c:pt>
                <c:pt idx="173">
                  <c:v>38047</c:v>
                </c:pt>
                <c:pt idx="174">
                  <c:v>38078</c:v>
                </c:pt>
                <c:pt idx="175">
                  <c:v>38108</c:v>
                </c:pt>
                <c:pt idx="176">
                  <c:v>38139</c:v>
                </c:pt>
                <c:pt idx="177">
                  <c:v>38169</c:v>
                </c:pt>
                <c:pt idx="178">
                  <c:v>38200</c:v>
                </c:pt>
                <c:pt idx="179">
                  <c:v>38231</c:v>
                </c:pt>
                <c:pt idx="180">
                  <c:v>38261</c:v>
                </c:pt>
                <c:pt idx="181">
                  <c:v>38292</c:v>
                </c:pt>
                <c:pt idx="182">
                  <c:v>38322</c:v>
                </c:pt>
                <c:pt idx="183">
                  <c:v>38353</c:v>
                </c:pt>
                <c:pt idx="184">
                  <c:v>38384</c:v>
                </c:pt>
                <c:pt idx="185">
                  <c:v>38412</c:v>
                </c:pt>
                <c:pt idx="186">
                  <c:v>38443</c:v>
                </c:pt>
                <c:pt idx="187">
                  <c:v>38473</c:v>
                </c:pt>
                <c:pt idx="188">
                  <c:v>38504</c:v>
                </c:pt>
                <c:pt idx="189">
                  <c:v>38534</c:v>
                </c:pt>
                <c:pt idx="190">
                  <c:v>38565</c:v>
                </c:pt>
                <c:pt idx="191">
                  <c:v>38596</c:v>
                </c:pt>
                <c:pt idx="192">
                  <c:v>38626</c:v>
                </c:pt>
                <c:pt idx="193">
                  <c:v>38657</c:v>
                </c:pt>
                <c:pt idx="194">
                  <c:v>38687</c:v>
                </c:pt>
                <c:pt idx="195">
                  <c:v>38718</c:v>
                </c:pt>
                <c:pt idx="196">
                  <c:v>38749</c:v>
                </c:pt>
                <c:pt idx="197">
                  <c:v>38777</c:v>
                </c:pt>
                <c:pt idx="198">
                  <c:v>38808</c:v>
                </c:pt>
                <c:pt idx="199">
                  <c:v>38838</c:v>
                </c:pt>
                <c:pt idx="200">
                  <c:v>38869</c:v>
                </c:pt>
                <c:pt idx="201">
                  <c:v>38899</c:v>
                </c:pt>
                <c:pt idx="202">
                  <c:v>38930</c:v>
                </c:pt>
                <c:pt idx="203">
                  <c:v>38961</c:v>
                </c:pt>
                <c:pt idx="204">
                  <c:v>38991</c:v>
                </c:pt>
                <c:pt idx="205">
                  <c:v>39022</c:v>
                </c:pt>
                <c:pt idx="206">
                  <c:v>39052</c:v>
                </c:pt>
                <c:pt idx="207">
                  <c:v>39083</c:v>
                </c:pt>
                <c:pt idx="208">
                  <c:v>39114</c:v>
                </c:pt>
                <c:pt idx="209">
                  <c:v>39142</c:v>
                </c:pt>
                <c:pt idx="210">
                  <c:v>39173</c:v>
                </c:pt>
                <c:pt idx="211">
                  <c:v>39203</c:v>
                </c:pt>
                <c:pt idx="212">
                  <c:v>39234</c:v>
                </c:pt>
                <c:pt idx="213">
                  <c:v>39264</c:v>
                </c:pt>
                <c:pt idx="214">
                  <c:v>39295</c:v>
                </c:pt>
                <c:pt idx="215">
                  <c:v>39326</c:v>
                </c:pt>
                <c:pt idx="216">
                  <c:v>39356</c:v>
                </c:pt>
                <c:pt idx="217">
                  <c:v>39387</c:v>
                </c:pt>
                <c:pt idx="218">
                  <c:v>39417</c:v>
                </c:pt>
                <c:pt idx="219">
                  <c:v>39448</c:v>
                </c:pt>
                <c:pt idx="220">
                  <c:v>39479</c:v>
                </c:pt>
                <c:pt idx="221">
                  <c:v>39508</c:v>
                </c:pt>
                <c:pt idx="222">
                  <c:v>39539</c:v>
                </c:pt>
                <c:pt idx="223">
                  <c:v>39569</c:v>
                </c:pt>
                <c:pt idx="224">
                  <c:v>39600</c:v>
                </c:pt>
                <c:pt idx="225">
                  <c:v>39630</c:v>
                </c:pt>
                <c:pt idx="226">
                  <c:v>39661</c:v>
                </c:pt>
                <c:pt idx="227">
                  <c:v>39692</c:v>
                </c:pt>
                <c:pt idx="228">
                  <c:v>39722</c:v>
                </c:pt>
                <c:pt idx="229">
                  <c:v>39753</c:v>
                </c:pt>
                <c:pt idx="230">
                  <c:v>39783</c:v>
                </c:pt>
                <c:pt idx="231">
                  <c:v>39814</c:v>
                </c:pt>
                <c:pt idx="232">
                  <c:v>39845</c:v>
                </c:pt>
                <c:pt idx="233">
                  <c:v>39873</c:v>
                </c:pt>
                <c:pt idx="234">
                  <c:v>39904</c:v>
                </c:pt>
                <c:pt idx="235">
                  <c:v>39934</c:v>
                </c:pt>
                <c:pt idx="236">
                  <c:v>39965</c:v>
                </c:pt>
                <c:pt idx="237">
                  <c:v>39995</c:v>
                </c:pt>
                <c:pt idx="238">
                  <c:v>40026</c:v>
                </c:pt>
                <c:pt idx="239">
                  <c:v>40057</c:v>
                </c:pt>
                <c:pt idx="240">
                  <c:v>40087</c:v>
                </c:pt>
                <c:pt idx="241">
                  <c:v>40118</c:v>
                </c:pt>
                <c:pt idx="242">
                  <c:v>40148</c:v>
                </c:pt>
                <c:pt idx="243">
                  <c:v>40179</c:v>
                </c:pt>
                <c:pt idx="244">
                  <c:v>40210</c:v>
                </c:pt>
                <c:pt idx="245">
                  <c:v>40238</c:v>
                </c:pt>
                <c:pt idx="246">
                  <c:v>40269</c:v>
                </c:pt>
                <c:pt idx="247">
                  <c:v>40299</c:v>
                </c:pt>
                <c:pt idx="248">
                  <c:v>40330</c:v>
                </c:pt>
                <c:pt idx="249">
                  <c:v>40360</c:v>
                </c:pt>
                <c:pt idx="250">
                  <c:v>40391</c:v>
                </c:pt>
                <c:pt idx="251">
                  <c:v>40422</c:v>
                </c:pt>
                <c:pt idx="252">
                  <c:v>40452</c:v>
                </c:pt>
              </c:numCache>
            </c:numRef>
          </c:xVal>
          <c:yVal>
            <c:numRef>
              <c:f>'D2R006_Dam balance'!$F$5:$F$675</c:f>
              <c:numCache>
                <c:formatCode>General</c:formatCode>
                <c:ptCount val="671"/>
                <c:pt idx="1">
                  <c:v>0.03</c:v>
                </c:pt>
                <c:pt idx="2">
                  <c:v>0.18</c:v>
                </c:pt>
                <c:pt idx="3">
                  <c:v>0.25</c:v>
                </c:pt>
                <c:pt idx="4">
                  <c:v>0.27</c:v>
                </c:pt>
                <c:pt idx="5">
                  <c:v>0.31</c:v>
                </c:pt>
                <c:pt idx="6">
                  <c:v>1.37</c:v>
                </c:pt>
                <c:pt idx="7">
                  <c:v>2.04</c:v>
                </c:pt>
                <c:pt idx="8">
                  <c:v>2.2599999999999998</c:v>
                </c:pt>
                <c:pt idx="9">
                  <c:v>2.85</c:v>
                </c:pt>
                <c:pt idx="10">
                  <c:v>3.5</c:v>
                </c:pt>
                <c:pt idx="11">
                  <c:v>3.96</c:v>
                </c:pt>
                <c:pt idx="12">
                  <c:v>4.75</c:v>
                </c:pt>
                <c:pt idx="13">
                  <c:v>5.91</c:v>
                </c:pt>
                <c:pt idx="14">
                  <c:v>3.48</c:v>
                </c:pt>
                <c:pt idx="15">
                  <c:v>3.36</c:v>
                </c:pt>
                <c:pt idx="16">
                  <c:v>12.62</c:v>
                </c:pt>
                <c:pt idx="17">
                  <c:v>19.829999999999998</c:v>
                </c:pt>
                <c:pt idx="18">
                  <c:v>24.04</c:v>
                </c:pt>
                <c:pt idx="19">
                  <c:v>24.81</c:v>
                </c:pt>
                <c:pt idx="20">
                  <c:v>24.72</c:v>
                </c:pt>
                <c:pt idx="21">
                  <c:v>24.69</c:v>
                </c:pt>
                <c:pt idx="22">
                  <c:v>24.59</c:v>
                </c:pt>
                <c:pt idx="23">
                  <c:v>24.35</c:v>
                </c:pt>
                <c:pt idx="24">
                  <c:v>24.13</c:v>
                </c:pt>
                <c:pt idx="25">
                  <c:v>28.57</c:v>
                </c:pt>
                <c:pt idx="26">
                  <c:v>31.33</c:v>
                </c:pt>
                <c:pt idx="27">
                  <c:v>32.36</c:v>
                </c:pt>
                <c:pt idx="28">
                  <c:v>32.119999999999997</c:v>
                </c:pt>
                <c:pt idx="29">
                  <c:v>31.81</c:v>
                </c:pt>
                <c:pt idx="30">
                  <c:v>31.54</c:v>
                </c:pt>
                <c:pt idx="31">
                  <c:v>31.24</c:v>
                </c:pt>
                <c:pt idx="32">
                  <c:v>30.98</c:v>
                </c:pt>
                <c:pt idx="33">
                  <c:v>30.81</c:v>
                </c:pt>
                <c:pt idx="34">
                  <c:v>30.59</c:v>
                </c:pt>
                <c:pt idx="35">
                  <c:v>27.93</c:v>
                </c:pt>
                <c:pt idx="36">
                  <c:v>27.54</c:v>
                </c:pt>
                <c:pt idx="37">
                  <c:v>28.42</c:v>
                </c:pt>
                <c:pt idx="38">
                  <c:v>31.62</c:v>
                </c:pt>
                <c:pt idx="39">
                  <c:v>31.89</c:v>
                </c:pt>
                <c:pt idx="40">
                  <c:v>31.85</c:v>
                </c:pt>
                <c:pt idx="41">
                  <c:v>35.520000000000003</c:v>
                </c:pt>
                <c:pt idx="42">
                  <c:v>38.409999999999997</c:v>
                </c:pt>
                <c:pt idx="43">
                  <c:v>41.26</c:v>
                </c:pt>
                <c:pt idx="44">
                  <c:v>42.84</c:v>
                </c:pt>
                <c:pt idx="45">
                  <c:v>42.71</c:v>
                </c:pt>
                <c:pt idx="46">
                  <c:v>42.49</c:v>
                </c:pt>
                <c:pt idx="47">
                  <c:v>42.3</c:v>
                </c:pt>
                <c:pt idx="48">
                  <c:v>41.79</c:v>
                </c:pt>
                <c:pt idx="49">
                  <c:v>42.75</c:v>
                </c:pt>
                <c:pt idx="50">
                  <c:v>43.51</c:v>
                </c:pt>
                <c:pt idx="51">
                  <c:v>44.07</c:v>
                </c:pt>
                <c:pt idx="52">
                  <c:v>47.54</c:v>
                </c:pt>
                <c:pt idx="53">
                  <c:v>55.95</c:v>
                </c:pt>
                <c:pt idx="54">
                  <c:v>58.46</c:v>
                </c:pt>
                <c:pt idx="55">
                  <c:v>58.31</c:v>
                </c:pt>
                <c:pt idx="56">
                  <c:v>58.05</c:v>
                </c:pt>
                <c:pt idx="57">
                  <c:v>57.85</c:v>
                </c:pt>
                <c:pt idx="58">
                  <c:v>57.76</c:v>
                </c:pt>
                <c:pt idx="59">
                  <c:v>57.57</c:v>
                </c:pt>
                <c:pt idx="60">
                  <c:v>56.95</c:v>
                </c:pt>
                <c:pt idx="61">
                  <c:v>52.35</c:v>
                </c:pt>
                <c:pt idx="62">
                  <c:v>51.68</c:v>
                </c:pt>
                <c:pt idx="63">
                  <c:v>48.97</c:v>
                </c:pt>
                <c:pt idx="64">
                  <c:v>51.94</c:v>
                </c:pt>
                <c:pt idx="65">
                  <c:v>53.36</c:v>
                </c:pt>
                <c:pt idx="66">
                  <c:v>55.76</c:v>
                </c:pt>
                <c:pt idx="67">
                  <c:v>55.77</c:v>
                </c:pt>
                <c:pt idx="68">
                  <c:v>55.6</c:v>
                </c:pt>
                <c:pt idx="69">
                  <c:v>55.41</c:v>
                </c:pt>
                <c:pt idx="70">
                  <c:v>55.15</c:v>
                </c:pt>
                <c:pt idx="71">
                  <c:v>51.9</c:v>
                </c:pt>
                <c:pt idx="72">
                  <c:v>48.01</c:v>
                </c:pt>
                <c:pt idx="73">
                  <c:v>46.48</c:v>
                </c:pt>
                <c:pt idx="74">
                  <c:v>49.37</c:v>
                </c:pt>
                <c:pt idx="75">
                  <c:v>54.09</c:v>
                </c:pt>
                <c:pt idx="76">
                  <c:v>57.21</c:v>
                </c:pt>
                <c:pt idx="77">
                  <c:v>60.92</c:v>
                </c:pt>
                <c:pt idx="78">
                  <c:v>62.48</c:v>
                </c:pt>
                <c:pt idx="79">
                  <c:v>62.63</c:v>
                </c:pt>
                <c:pt idx="80">
                  <c:v>62.44</c:v>
                </c:pt>
                <c:pt idx="81">
                  <c:v>62.25</c:v>
                </c:pt>
                <c:pt idx="82">
                  <c:v>62.15</c:v>
                </c:pt>
                <c:pt idx="83">
                  <c:v>61.84</c:v>
                </c:pt>
                <c:pt idx="84">
                  <c:v>61.59</c:v>
                </c:pt>
                <c:pt idx="85">
                  <c:v>62.23</c:v>
                </c:pt>
                <c:pt idx="86">
                  <c:v>66.400000000000006</c:v>
                </c:pt>
                <c:pt idx="87">
                  <c:v>70.569999999999993</c:v>
                </c:pt>
                <c:pt idx="88">
                  <c:v>74.91</c:v>
                </c:pt>
                <c:pt idx="89">
                  <c:v>79.13</c:v>
                </c:pt>
                <c:pt idx="90">
                  <c:v>83.29</c:v>
                </c:pt>
                <c:pt idx="91">
                  <c:v>86.3</c:v>
                </c:pt>
                <c:pt idx="92">
                  <c:v>91.63</c:v>
                </c:pt>
                <c:pt idx="93">
                  <c:v>97.16</c:v>
                </c:pt>
                <c:pt idx="94">
                  <c:v>102.9</c:v>
                </c:pt>
                <c:pt idx="95">
                  <c:v>108.44</c:v>
                </c:pt>
                <c:pt idx="96">
                  <c:v>107.58</c:v>
                </c:pt>
                <c:pt idx="97">
                  <c:v>106.69</c:v>
                </c:pt>
                <c:pt idx="98">
                  <c:v>106.05</c:v>
                </c:pt>
                <c:pt idx="99">
                  <c:v>104.68</c:v>
                </c:pt>
                <c:pt idx="100">
                  <c:v>104.45</c:v>
                </c:pt>
                <c:pt idx="101">
                  <c:v>112.17</c:v>
                </c:pt>
                <c:pt idx="102">
                  <c:v>116.99</c:v>
                </c:pt>
                <c:pt idx="103">
                  <c:v>116.76</c:v>
                </c:pt>
                <c:pt idx="104">
                  <c:v>116.45</c:v>
                </c:pt>
                <c:pt idx="105">
                  <c:v>116.2</c:v>
                </c:pt>
                <c:pt idx="106">
                  <c:v>115.95</c:v>
                </c:pt>
                <c:pt idx="107">
                  <c:v>115.38</c:v>
                </c:pt>
                <c:pt idx="108">
                  <c:v>114.62</c:v>
                </c:pt>
                <c:pt idx="109">
                  <c:v>113.8</c:v>
                </c:pt>
                <c:pt idx="110">
                  <c:v>113.36</c:v>
                </c:pt>
                <c:pt idx="111">
                  <c:v>112.5</c:v>
                </c:pt>
                <c:pt idx="112">
                  <c:v>112.35</c:v>
                </c:pt>
                <c:pt idx="113">
                  <c:v>111.86</c:v>
                </c:pt>
                <c:pt idx="114">
                  <c:v>111.17</c:v>
                </c:pt>
                <c:pt idx="115">
                  <c:v>110.98</c:v>
                </c:pt>
                <c:pt idx="116">
                  <c:v>110.73</c:v>
                </c:pt>
                <c:pt idx="117">
                  <c:v>110.39</c:v>
                </c:pt>
                <c:pt idx="118">
                  <c:v>109.99</c:v>
                </c:pt>
                <c:pt idx="119">
                  <c:v>109.37</c:v>
                </c:pt>
                <c:pt idx="120">
                  <c:v>104.62</c:v>
                </c:pt>
                <c:pt idx="121">
                  <c:v>99.58</c:v>
                </c:pt>
                <c:pt idx="122">
                  <c:v>98.59</c:v>
                </c:pt>
                <c:pt idx="123">
                  <c:v>101.43</c:v>
                </c:pt>
                <c:pt idx="124">
                  <c:v>105.8</c:v>
                </c:pt>
                <c:pt idx="125">
                  <c:v>106.01</c:v>
                </c:pt>
                <c:pt idx="126">
                  <c:v>105.75</c:v>
                </c:pt>
                <c:pt idx="127">
                  <c:v>105.7</c:v>
                </c:pt>
                <c:pt idx="128">
                  <c:v>105.96</c:v>
                </c:pt>
                <c:pt idx="129">
                  <c:v>105.74</c:v>
                </c:pt>
                <c:pt idx="130">
                  <c:v>105.39</c:v>
                </c:pt>
                <c:pt idx="131">
                  <c:v>104.82</c:v>
                </c:pt>
                <c:pt idx="132">
                  <c:v>104.42</c:v>
                </c:pt>
                <c:pt idx="133">
                  <c:v>103.55</c:v>
                </c:pt>
                <c:pt idx="134">
                  <c:v>106.4</c:v>
                </c:pt>
                <c:pt idx="135">
                  <c:v>110.23</c:v>
                </c:pt>
                <c:pt idx="136">
                  <c:v>110.76</c:v>
                </c:pt>
                <c:pt idx="137">
                  <c:v>112.31</c:v>
                </c:pt>
                <c:pt idx="138">
                  <c:v>118.59</c:v>
                </c:pt>
                <c:pt idx="139">
                  <c:v>128.6</c:v>
                </c:pt>
                <c:pt idx="140">
                  <c:v>132.53</c:v>
                </c:pt>
                <c:pt idx="141">
                  <c:v>133.29</c:v>
                </c:pt>
                <c:pt idx="142">
                  <c:v>133.27000000000001</c:v>
                </c:pt>
                <c:pt idx="143">
                  <c:v>133.09</c:v>
                </c:pt>
                <c:pt idx="144">
                  <c:v>132.33000000000001</c:v>
                </c:pt>
                <c:pt idx="145">
                  <c:v>132.21</c:v>
                </c:pt>
                <c:pt idx="146">
                  <c:v>136.15</c:v>
                </c:pt>
                <c:pt idx="147">
                  <c:v>134.57</c:v>
                </c:pt>
                <c:pt idx="148">
                  <c:v>136.15</c:v>
                </c:pt>
                <c:pt idx="149">
                  <c:v>136.15</c:v>
                </c:pt>
                <c:pt idx="150">
                  <c:v>135.81</c:v>
                </c:pt>
                <c:pt idx="151">
                  <c:v>135.21</c:v>
                </c:pt>
                <c:pt idx="152">
                  <c:v>135.41</c:v>
                </c:pt>
                <c:pt idx="153">
                  <c:v>135.22</c:v>
                </c:pt>
                <c:pt idx="154">
                  <c:v>134.82</c:v>
                </c:pt>
                <c:pt idx="155">
                  <c:v>135.53</c:v>
                </c:pt>
                <c:pt idx="156">
                  <c:v>134.88</c:v>
                </c:pt>
                <c:pt idx="157">
                  <c:v>133.91999999999999</c:v>
                </c:pt>
                <c:pt idx="158">
                  <c:v>132.62</c:v>
                </c:pt>
                <c:pt idx="159">
                  <c:v>131.88</c:v>
                </c:pt>
                <c:pt idx="160">
                  <c:v>131.07</c:v>
                </c:pt>
                <c:pt idx="161">
                  <c:v>130.12</c:v>
                </c:pt>
                <c:pt idx="162">
                  <c:v>130.72999999999999</c:v>
                </c:pt>
                <c:pt idx="163">
                  <c:v>130.55000000000001</c:v>
                </c:pt>
                <c:pt idx="164">
                  <c:v>130.22999999999999</c:v>
                </c:pt>
                <c:pt idx="165">
                  <c:v>129.88999999999999</c:v>
                </c:pt>
                <c:pt idx="166">
                  <c:v>129.47</c:v>
                </c:pt>
                <c:pt idx="167">
                  <c:v>128.88</c:v>
                </c:pt>
                <c:pt idx="168">
                  <c:v>128.01</c:v>
                </c:pt>
                <c:pt idx="169">
                  <c:v>122.85</c:v>
                </c:pt>
                <c:pt idx="170">
                  <c:v>121.77</c:v>
                </c:pt>
                <c:pt idx="171">
                  <c:v>120.58</c:v>
                </c:pt>
                <c:pt idx="172">
                  <c:v>119.8</c:v>
                </c:pt>
                <c:pt idx="173">
                  <c:v>119.58</c:v>
                </c:pt>
                <c:pt idx="174">
                  <c:v>119.93</c:v>
                </c:pt>
                <c:pt idx="175">
                  <c:v>120.01</c:v>
                </c:pt>
                <c:pt idx="176">
                  <c:v>116.04</c:v>
                </c:pt>
                <c:pt idx="177">
                  <c:v>111.68</c:v>
                </c:pt>
                <c:pt idx="178">
                  <c:v>106.39</c:v>
                </c:pt>
                <c:pt idx="179">
                  <c:v>98.78</c:v>
                </c:pt>
                <c:pt idx="180">
                  <c:v>94.93</c:v>
                </c:pt>
                <c:pt idx="181">
                  <c:v>91.02</c:v>
                </c:pt>
                <c:pt idx="182">
                  <c:v>85.3</c:v>
                </c:pt>
                <c:pt idx="183">
                  <c:v>80.09</c:v>
                </c:pt>
                <c:pt idx="184">
                  <c:v>75.36</c:v>
                </c:pt>
                <c:pt idx="185">
                  <c:v>74.73</c:v>
                </c:pt>
                <c:pt idx="186">
                  <c:v>76.77</c:v>
                </c:pt>
                <c:pt idx="187">
                  <c:v>80.069999999999993</c:v>
                </c:pt>
                <c:pt idx="188">
                  <c:v>82.67</c:v>
                </c:pt>
                <c:pt idx="189">
                  <c:v>79.95</c:v>
                </c:pt>
                <c:pt idx="190">
                  <c:v>74.709999999999994</c:v>
                </c:pt>
                <c:pt idx="191">
                  <c:v>70.41</c:v>
                </c:pt>
                <c:pt idx="192">
                  <c:v>68.05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670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089792"/>
        <c:axId val="95091712"/>
      </c:scatterChart>
      <c:valAx>
        <c:axId val="95089792"/>
        <c:scaling>
          <c:orientation val="minMax"/>
          <c:min val="19723.5"/>
        </c:scaling>
        <c:delete val="0"/>
        <c:axPos val="b"/>
        <c:numFmt formatCode="m/d/yyyy" sourceLinked="1"/>
        <c:majorTickMark val="out"/>
        <c:minorTickMark val="none"/>
        <c:tickLblPos val="nextTo"/>
        <c:crossAx val="95091712"/>
        <c:crosses val="autoZero"/>
        <c:crossBetween val="midCat"/>
      </c:valAx>
      <c:valAx>
        <c:axId val="95091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0897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1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352" cy="607087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5"/>
  <sheetViews>
    <sheetView zoomScale="70" zoomScaleNormal="70" workbookViewId="0">
      <selection activeCell="E5" sqref="E5"/>
    </sheetView>
  </sheetViews>
  <sheetFormatPr defaultRowHeight="14.4" x14ac:dyDescent="0.3"/>
  <cols>
    <col min="1" max="1" width="12" bestFit="1" customWidth="1"/>
    <col min="2" max="2" width="16.44140625" bestFit="1" customWidth="1"/>
    <col min="3" max="3" width="5.109375" bestFit="1" customWidth="1"/>
    <col min="4" max="4" width="13.44140625" bestFit="1" customWidth="1"/>
    <col min="5" max="5" width="13.44140625" customWidth="1"/>
    <col min="6" max="6" width="11.44140625" bestFit="1" customWidth="1"/>
  </cols>
  <sheetData>
    <row r="1" spans="1:6" x14ac:dyDescent="0.3">
      <c r="A1" t="s">
        <v>0</v>
      </c>
      <c r="B1" t="s">
        <v>9</v>
      </c>
      <c r="D1" t="s">
        <v>1</v>
      </c>
    </row>
    <row r="2" spans="1:6" x14ac:dyDescent="0.3">
      <c r="A2" t="s">
        <v>2</v>
      </c>
      <c r="B2">
        <v>101</v>
      </c>
      <c r="D2">
        <v>209</v>
      </c>
    </row>
    <row r="3" spans="1:6" x14ac:dyDescent="0.3">
      <c r="A3" t="s">
        <v>3</v>
      </c>
      <c r="B3" t="s">
        <v>4</v>
      </c>
      <c r="D3" t="s">
        <v>5</v>
      </c>
      <c r="E3" t="s">
        <v>10</v>
      </c>
      <c r="F3" t="s">
        <v>11</v>
      </c>
    </row>
    <row r="4" spans="1:6" x14ac:dyDescent="0.3">
      <c r="B4" t="s">
        <v>6</v>
      </c>
      <c r="C4" t="s">
        <v>7</v>
      </c>
      <c r="D4" t="s">
        <v>6</v>
      </c>
    </row>
    <row r="5" spans="1:6" x14ac:dyDescent="0.3">
      <c r="A5" s="1">
        <v>32782</v>
      </c>
      <c r="B5">
        <v>6.4960000000000004</v>
      </c>
      <c r="C5">
        <v>1</v>
      </c>
      <c r="D5">
        <v>15524.5</v>
      </c>
      <c r="E5">
        <f>D5/1000</f>
        <v>15.5245</v>
      </c>
      <c r="F5" s="2"/>
    </row>
    <row r="6" spans="1:6" x14ac:dyDescent="0.3">
      <c r="A6" s="1">
        <v>32813</v>
      </c>
      <c r="B6">
        <v>6.5919999999999996</v>
      </c>
      <c r="C6">
        <v>1</v>
      </c>
      <c r="D6">
        <v>15865.79</v>
      </c>
      <c r="E6">
        <f t="shared" ref="E6:E69" si="0">D6/1000</f>
        <v>15.865790000000001</v>
      </c>
      <c r="F6">
        <f>VLOOKUP((IF(OR(MONTH(A5)=10, MONTH(A5)=11, MONTH(A5)=12),YEAR(A5), YEAR(A5)-1)),Calibration!$A$1:$O$85, VLOOKUP(MONTH('D2R006_Dam balance'!A5),'Month Conversion'!$A$1:$B$12,2,FALSE),FALSE)</f>
        <v>0.03</v>
      </c>
    </row>
    <row r="7" spans="1:6" x14ac:dyDescent="0.3">
      <c r="A7" s="1">
        <v>32843</v>
      </c>
      <c r="B7">
        <v>6.774</v>
      </c>
      <c r="C7">
        <v>1</v>
      </c>
      <c r="D7">
        <v>16520.96</v>
      </c>
      <c r="E7">
        <f t="shared" si="0"/>
        <v>16.520959999999999</v>
      </c>
      <c r="F7">
        <f>VLOOKUP((IF(OR(MONTH(A6)=10, MONTH(A6)=11, MONTH(A6)=12),YEAR(A6), YEAR(A6)-1)),Calibration!$A$1:$O$85, VLOOKUP(MONTH('D2R006_Dam balance'!A6),'Month Conversion'!$A$1:$B$12,2,FALSE),FALSE)</f>
        <v>0.18</v>
      </c>
    </row>
    <row r="8" spans="1:6" x14ac:dyDescent="0.3">
      <c r="A8" s="1">
        <v>32874</v>
      </c>
      <c r="B8">
        <v>7.0190000000000001</v>
      </c>
      <c r="C8">
        <v>1</v>
      </c>
      <c r="D8">
        <v>17427.23</v>
      </c>
      <c r="E8">
        <f t="shared" si="0"/>
        <v>17.427229999999998</v>
      </c>
      <c r="F8">
        <f>VLOOKUP((IF(OR(MONTH(A7)=10, MONTH(A7)=11, MONTH(A7)=12),YEAR(A7), YEAR(A7)-1)),Calibration!$A$1:$O$85, VLOOKUP(MONTH('D2R006_Dam balance'!A7),'Month Conversion'!$A$1:$B$12,2,FALSE),FALSE)</f>
        <v>0.25</v>
      </c>
    </row>
    <row r="9" spans="1:6" x14ac:dyDescent="0.3">
      <c r="A9" s="1">
        <v>32905</v>
      </c>
      <c r="B9">
        <v>6.782</v>
      </c>
      <c r="C9">
        <v>1</v>
      </c>
      <c r="D9">
        <v>16553.419999999998</v>
      </c>
      <c r="E9">
        <f t="shared" si="0"/>
        <v>16.553419999999999</v>
      </c>
      <c r="F9">
        <f>VLOOKUP((IF(OR(MONTH(A8)=10, MONTH(A8)=11, MONTH(A8)=12),YEAR(A8), YEAR(A8)-1)),Calibration!$A$1:$O$85, VLOOKUP(MONTH('D2R006_Dam balance'!A8),'Month Conversion'!$A$1:$B$12,2,FALSE),FALSE)</f>
        <v>0.27</v>
      </c>
    </row>
    <row r="10" spans="1:6" x14ac:dyDescent="0.3">
      <c r="A10" s="1">
        <v>32933</v>
      </c>
      <c r="B10">
        <v>6.6760000000000002</v>
      </c>
      <c r="C10">
        <v>1</v>
      </c>
      <c r="D10">
        <v>16167.65</v>
      </c>
      <c r="E10">
        <f t="shared" si="0"/>
        <v>16.167649999999998</v>
      </c>
      <c r="F10">
        <f>VLOOKUP((IF(OR(MONTH(A9)=10, MONTH(A9)=11, MONTH(A9)=12),YEAR(A9), YEAR(A9)-1)),Calibration!$A$1:$O$85, VLOOKUP(MONTH('D2R006_Dam balance'!A9),'Month Conversion'!$A$1:$B$12,2,FALSE),FALSE)</f>
        <v>0.31</v>
      </c>
    </row>
    <row r="11" spans="1:6" x14ac:dyDescent="0.3">
      <c r="A11" s="1">
        <v>32964</v>
      </c>
      <c r="B11">
        <v>6.7640000000000002</v>
      </c>
      <c r="C11">
        <v>1</v>
      </c>
      <c r="D11">
        <v>16486.82</v>
      </c>
      <c r="E11">
        <f t="shared" si="0"/>
        <v>16.486819999999998</v>
      </c>
      <c r="F11">
        <f>VLOOKUP((IF(OR(MONTH(A10)=10, MONTH(A10)=11, MONTH(A10)=12),YEAR(A10), YEAR(A10)-1)),Calibration!$A$1:$O$85, VLOOKUP(MONTH('D2R006_Dam balance'!A10),'Month Conversion'!$A$1:$B$12,2,FALSE),FALSE)</f>
        <v>1.37</v>
      </c>
    </row>
    <row r="12" spans="1:6" x14ac:dyDescent="0.3">
      <c r="A12" s="1">
        <v>32994</v>
      </c>
      <c r="B12">
        <v>6.6879999999999997</v>
      </c>
      <c r="C12">
        <v>1</v>
      </c>
      <c r="D12">
        <v>16212.92</v>
      </c>
      <c r="E12">
        <f t="shared" si="0"/>
        <v>16.21292</v>
      </c>
      <c r="F12">
        <f>VLOOKUP((IF(OR(MONTH(A11)=10, MONTH(A11)=11, MONTH(A11)=12),YEAR(A11), YEAR(A11)-1)),Calibration!$A$1:$O$85, VLOOKUP(MONTH('D2R006_Dam balance'!A11),'Month Conversion'!$A$1:$B$12,2,FALSE),FALSE)</f>
        <v>2.04</v>
      </c>
    </row>
    <row r="13" spans="1:6" x14ac:dyDescent="0.3">
      <c r="A13" s="1">
        <v>33025</v>
      </c>
      <c r="B13">
        <v>6.7030000000000003</v>
      </c>
      <c r="C13">
        <v>1</v>
      </c>
      <c r="D13">
        <v>16268.65</v>
      </c>
      <c r="E13">
        <f t="shared" si="0"/>
        <v>16.268650000000001</v>
      </c>
      <c r="F13">
        <f>VLOOKUP((IF(OR(MONTH(A12)=10, MONTH(A12)=11, MONTH(A12)=12),YEAR(A12), YEAR(A12)-1)),Calibration!$A$1:$O$85, VLOOKUP(MONTH('D2R006_Dam balance'!A12),'Month Conversion'!$A$1:$B$12,2,FALSE),FALSE)</f>
        <v>2.2599999999999998</v>
      </c>
    </row>
    <row r="14" spans="1:6" x14ac:dyDescent="0.3">
      <c r="A14" s="1">
        <v>33055</v>
      </c>
      <c r="B14">
        <v>6.8159999999999998</v>
      </c>
      <c r="C14">
        <v>1</v>
      </c>
      <c r="D14">
        <v>16679.77</v>
      </c>
      <c r="E14">
        <f t="shared" si="0"/>
        <v>16.679770000000001</v>
      </c>
      <c r="F14">
        <f>VLOOKUP((IF(OR(MONTH(A13)=10, MONTH(A13)=11, MONTH(A13)=12),YEAR(A13), YEAR(A13)-1)),Calibration!$A$1:$O$85, VLOOKUP(MONTH('D2R006_Dam balance'!A13),'Month Conversion'!$A$1:$B$12,2,FALSE),FALSE)</f>
        <v>2.85</v>
      </c>
    </row>
    <row r="15" spans="1:6" x14ac:dyDescent="0.3">
      <c r="A15" s="1">
        <v>33086</v>
      </c>
      <c r="B15">
        <v>6.9139999999999997</v>
      </c>
      <c r="C15">
        <v>1</v>
      </c>
      <c r="D15">
        <v>17039.2</v>
      </c>
      <c r="E15">
        <f t="shared" si="0"/>
        <v>17.039200000000001</v>
      </c>
      <c r="F15">
        <f>VLOOKUP((IF(OR(MONTH(A14)=10, MONTH(A14)=11, MONTH(A14)=12),YEAR(A14), YEAR(A14)-1)),Calibration!$A$1:$O$85, VLOOKUP(MONTH('D2R006_Dam balance'!A14),'Month Conversion'!$A$1:$B$12,2,FALSE),FALSE)</f>
        <v>3.5</v>
      </c>
    </row>
    <row r="16" spans="1:6" x14ac:dyDescent="0.3">
      <c r="A16" s="1">
        <v>33117</v>
      </c>
      <c r="B16">
        <v>6.9770000000000003</v>
      </c>
      <c r="C16">
        <v>1</v>
      </c>
      <c r="D16">
        <v>17275.400000000001</v>
      </c>
      <c r="E16">
        <f t="shared" si="0"/>
        <v>17.275400000000001</v>
      </c>
      <c r="F16">
        <f>VLOOKUP((IF(OR(MONTH(A15)=10, MONTH(A15)=11, MONTH(A15)=12),YEAR(A15), YEAR(A15)-1)),Calibration!$A$1:$O$85, VLOOKUP(MONTH('D2R006_Dam balance'!A15),'Month Conversion'!$A$1:$B$12,2,FALSE),FALSE)</f>
        <v>3.96</v>
      </c>
    </row>
    <row r="17" spans="1:6" x14ac:dyDescent="0.3">
      <c r="A17" s="1">
        <v>33147</v>
      </c>
      <c r="B17">
        <v>7.1139999999999999</v>
      </c>
      <c r="C17">
        <v>1</v>
      </c>
      <c r="D17">
        <v>17787.03</v>
      </c>
      <c r="E17">
        <f t="shared" si="0"/>
        <v>17.787029999999998</v>
      </c>
      <c r="F17">
        <f>VLOOKUP((IF(OR(MONTH(A16)=10, MONTH(A16)=11, MONTH(A16)=12),YEAR(A16), YEAR(A16)-1)),Calibration!$A$1:$O$85, VLOOKUP(MONTH('D2R006_Dam balance'!A16),'Month Conversion'!$A$1:$B$12,2,FALSE),FALSE)</f>
        <v>4.75</v>
      </c>
    </row>
    <row r="18" spans="1:6" x14ac:dyDescent="0.3">
      <c r="A18" s="1">
        <v>33178</v>
      </c>
      <c r="B18">
        <v>7.2709999999999999</v>
      </c>
      <c r="C18">
        <v>1</v>
      </c>
      <c r="D18">
        <v>18389.990000000002</v>
      </c>
      <c r="E18">
        <f t="shared" si="0"/>
        <v>18.389990000000001</v>
      </c>
      <c r="F18">
        <f>VLOOKUP((IF(OR(MONTH(A17)=10, MONTH(A17)=11, MONTH(A17)=12),YEAR(A17), YEAR(A17)-1)),Calibration!$A$1:$O$85, VLOOKUP(MONTH('D2R006_Dam balance'!A17),'Month Conversion'!$A$1:$B$12,2,FALSE),FALSE)</f>
        <v>5.91</v>
      </c>
    </row>
    <row r="19" spans="1:6" x14ac:dyDescent="0.3">
      <c r="A19" s="1">
        <v>33208</v>
      </c>
      <c r="B19">
        <v>6.34</v>
      </c>
      <c r="C19">
        <v>1</v>
      </c>
      <c r="D19">
        <v>14977.63</v>
      </c>
      <c r="E19">
        <f t="shared" si="0"/>
        <v>14.97763</v>
      </c>
      <c r="F19">
        <f>VLOOKUP((IF(OR(MONTH(A18)=10, MONTH(A18)=11, MONTH(A18)=12),YEAR(A18), YEAR(A18)-1)),Calibration!$A$1:$O$85, VLOOKUP(MONTH('D2R006_Dam balance'!A18),'Month Conversion'!$A$1:$B$12,2,FALSE),FALSE)</f>
        <v>3.48</v>
      </c>
    </row>
    <row r="20" spans="1:6" x14ac:dyDescent="0.3">
      <c r="A20" s="1">
        <v>33239</v>
      </c>
      <c r="B20">
        <v>6.2140000000000004</v>
      </c>
      <c r="C20">
        <v>1</v>
      </c>
      <c r="D20">
        <v>14527.85</v>
      </c>
      <c r="E20">
        <f t="shared" si="0"/>
        <v>14.527850000000001</v>
      </c>
      <c r="F20">
        <f>VLOOKUP((IF(OR(MONTH(A19)=10, MONTH(A19)=11, MONTH(A19)=12),YEAR(A19), YEAR(A19)-1)),Calibration!$A$1:$O$85, VLOOKUP(MONTH('D2R006_Dam balance'!A19),'Month Conversion'!$A$1:$B$12,2,FALSE),FALSE)</f>
        <v>3.36</v>
      </c>
    </row>
    <row r="21" spans="1:6" x14ac:dyDescent="0.3">
      <c r="A21" s="1">
        <v>33270</v>
      </c>
      <c r="B21">
        <v>6.2249999999999996</v>
      </c>
      <c r="C21">
        <v>1</v>
      </c>
      <c r="D21">
        <v>14567.44</v>
      </c>
      <c r="E21">
        <f t="shared" si="0"/>
        <v>14.567440000000001</v>
      </c>
      <c r="F21">
        <f>VLOOKUP((IF(OR(MONTH(A20)=10, MONTH(A20)=11, MONTH(A20)=12),YEAR(A20), YEAR(A20)-1)),Calibration!$A$1:$O$85, VLOOKUP(MONTH('D2R006_Dam balance'!A20),'Month Conversion'!$A$1:$B$12,2,FALSE),FALSE)</f>
        <v>12.62</v>
      </c>
    </row>
    <row r="22" spans="1:6" x14ac:dyDescent="0.3">
      <c r="A22" s="1">
        <v>33298</v>
      </c>
      <c r="B22">
        <v>6.3579999999999997</v>
      </c>
      <c r="C22">
        <v>1</v>
      </c>
      <c r="D22">
        <v>15045.29</v>
      </c>
      <c r="E22">
        <f t="shared" si="0"/>
        <v>15.045290000000001</v>
      </c>
      <c r="F22">
        <f>VLOOKUP((IF(OR(MONTH(A21)=10, MONTH(A21)=11, MONTH(A21)=12),YEAR(A21), YEAR(A21)-1)),Calibration!$A$1:$O$85, VLOOKUP(MONTH('D2R006_Dam balance'!A21),'Month Conversion'!$A$1:$B$12,2,FALSE),FALSE)</f>
        <v>19.829999999999998</v>
      </c>
    </row>
    <row r="23" spans="1:6" x14ac:dyDescent="0.3">
      <c r="A23" s="1">
        <v>33329</v>
      </c>
      <c r="B23">
        <v>6.8440000000000003</v>
      </c>
      <c r="C23">
        <v>1</v>
      </c>
      <c r="D23">
        <v>16784.38</v>
      </c>
      <c r="E23">
        <f t="shared" si="0"/>
        <v>16.784380000000002</v>
      </c>
      <c r="F23">
        <f>VLOOKUP((IF(OR(MONTH(A22)=10, MONTH(A22)=11, MONTH(A22)=12),YEAR(A22), YEAR(A22)-1)),Calibration!$A$1:$O$85, VLOOKUP(MONTH('D2R006_Dam balance'!A22),'Month Conversion'!$A$1:$B$12,2,FALSE),FALSE)</f>
        <v>24.04</v>
      </c>
    </row>
    <row r="24" spans="1:6" x14ac:dyDescent="0.3">
      <c r="A24" s="1">
        <v>33359</v>
      </c>
      <c r="B24">
        <v>6.7329999999999997</v>
      </c>
      <c r="C24">
        <v>1</v>
      </c>
      <c r="D24">
        <v>16383.6</v>
      </c>
      <c r="E24">
        <f t="shared" si="0"/>
        <v>16.383600000000001</v>
      </c>
      <c r="F24">
        <f>VLOOKUP((IF(OR(MONTH(A23)=10, MONTH(A23)=11, MONTH(A23)=12),YEAR(A23), YEAR(A23)-1)),Calibration!$A$1:$O$85, VLOOKUP(MONTH('D2R006_Dam balance'!A23),'Month Conversion'!$A$1:$B$12,2,FALSE),FALSE)</f>
        <v>24.81</v>
      </c>
    </row>
    <row r="25" spans="1:6" x14ac:dyDescent="0.3">
      <c r="A25" s="1">
        <v>33390</v>
      </c>
      <c r="B25">
        <v>6.6210000000000004</v>
      </c>
      <c r="C25">
        <v>1</v>
      </c>
      <c r="D25">
        <v>15980.26</v>
      </c>
      <c r="E25">
        <f t="shared" si="0"/>
        <v>15.980259999999999</v>
      </c>
      <c r="F25">
        <f>VLOOKUP((IF(OR(MONTH(A24)=10, MONTH(A24)=11, MONTH(A24)=12),YEAR(A24), YEAR(A24)-1)),Calibration!$A$1:$O$85, VLOOKUP(MONTH('D2R006_Dam balance'!A24),'Month Conversion'!$A$1:$B$12,2,FALSE),FALSE)</f>
        <v>24.72</v>
      </c>
    </row>
    <row r="26" spans="1:6" x14ac:dyDescent="0.3">
      <c r="A26" s="1">
        <v>33420</v>
      </c>
      <c r="B26">
        <v>6.58</v>
      </c>
      <c r="C26">
        <v>1</v>
      </c>
      <c r="D26">
        <v>15834.78</v>
      </c>
      <c r="E26">
        <f t="shared" si="0"/>
        <v>15.83478</v>
      </c>
      <c r="F26">
        <f>VLOOKUP((IF(OR(MONTH(A25)=10, MONTH(A25)=11, MONTH(A25)=12),YEAR(A25), YEAR(A25)-1)),Calibration!$A$1:$O$85, VLOOKUP(MONTH('D2R006_Dam balance'!A25),'Month Conversion'!$A$1:$B$12,2,FALSE),FALSE)</f>
        <v>24.69</v>
      </c>
    </row>
    <row r="27" spans="1:6" x14ac:dyDescent="0.3">
      <c r="A27" s="1">
        <v>33451</v>
      </c>
      <c r="B27">
        <v>6.5259999999999998</v>
      </c>
      <c r="C27">
        <v>1</v>
      </c>
      <c r="D27">
        <v>15641.2</v>
      </c>
      <c r="E27">
        <f t="shared" si="0"/>
        <v>15.641200000000001</v>
      </c>
      <c r="F27">
        <f>VLOOKUP((IF(OR(MONTH(A26)=10, MONTH(A26)=11, MONTH(A26)=12),YEAR(A26), YEAR(A26)-1)),Calibration!$A$1:$O$85, VLOOKUP(MONTH('D2R006_Dam balance'!A26),'Month Conversion'!$A$1:$B$12,2,FALSE),FALSE)</f>
        <v>24.59</v>
      </c>
    </row>
    <row r="28" spans="1:6" x14ac:dyDescent="0.3">
      <c r="A28" s="1">
        <v>33482</v>
      </c>
      <c r="B28">
        <v>6.452</v>
      </c>
      <c r="C28">
        <v>1</v>
      </c>
      <c r="D28">
        <v>15382.26</v>
      </c>
      <c r="E28">
        <f t="shared" si="0"/>
        <v>15.38226</v>
      </c>
      <c r="F28">
        <f>VLOOKUP((IF(OR(MONTH(A27)=10, MONTH(A27)=11, MONTH(A27)=12),YEAR(A27), YEAR(A27)-1)),Calibration!$A$1:$O$85, VLOOKUP(MONTH('D2R006_Dam balance'!A27),'Month Conversion'!$A$1:$B$12,2,FALSE),FALSE)</f>
        <v>24.35</v>
      </c>
    </row>
    <row r="29" spans="1:6" x14ac:dyDescent="0.3">
      <c r="A29" s="1">
        <v>33512</v>
      </c>
      <c r="B29">
        <v>6.415</v>
      </c>
      <c r="C29">
        <v>1</v>
      </c>
      <c r="D29">
        <v>15251.62</v>
      </c>
      <c r="E29">
        <f t="shared" si="0"/>
        <v>15.251620000000001</v>
      </c>
      <c r="F29">
        <f>VLOOKUP((IF(OR(MONTH(A28)=10, MONTH(A28)=11, MONTH(A28)=12),YEAR(A28), YEAR(A28)-1)),Calibration!$A$1:$O$85, VLOOKUP(MONTH('D2R006_Dam balance'!A28),'Month Conversion'!$A$1:$B$12,2,FALSE),FALSE)</f>
        <v>24.13</v>
      </c>
    </row>
    <row r="30" spans="1:6" x14ac:dyDescent="0.3">
      <c r="A30" s="1">
        <v>33543</v>
      </c>
      <c r="B30">
        <v>7.202</v>
      </c>
      <c r="C30">
        <v>1</v>
      </c>
      <c r="D30">
        <v>18128.259999999998</v>
      </c>
      <c r="E30">
        <f t="shared" si="0"/>
        <v>18.128259999999997</v>
      </c>
      <c r="F30">
        <f>VLOOKUP((IF(OR(MONTH(A29)=10, MONTH(A29)=11, MONTH(A29)=12),YEAR(A29), YEAR(A29)-1)),Calibration!$A$1:$O$85, VLOOKUP(MONTH('D2R006_Dam balance'!A29),'Month Conversion'!$A$1:$B$12,2,FALSE),FALSE)</f>
        <v>28.57</v>
      </c>
    </row>
    <row r="31" spans="1:6" x14ac:dyDescent="0.3">
      <c r="A31" s="1">
        <v>33573</v>
      </c>
      <c r="B31">
        <v>7.117</v>
      </c>
      <c r="C31">
        <v>1</v>
      </c>
      <c r="D31">
        <v>17806.939999999999</v>
      </c>
      <c r="E31">
        <f t="shared" si="0"/>
        <v>17.806939999999997</v>
      </c>
      <c r="F31">
        <f>VLOOKUP((IF(OR(MONTH(A30)=10, MONTH(A30)=11, MONTH(A30)=12),YEAR(A30), YEAR(A30)-1)),Calibration!$A$1:$O$85, VLOOKUP(MONTH('D2R006_Dam balance'!A30),'Month Conversion'!$A$1:$B$12,2,FALSE),FALSE)</f>
        <v>31.33</v>
      </c>
    </row>
    <row r="32" spans="1:6" x14ac:dyDescent="0.3">
      <c r="A32" s="1">
        <v>33604</v>
      </c>
      <c r="B32">
        <v>7.3239999999999998</v>
      </c>
      <c r="C32">
        <v>1</v>
      </c>
      <c r="D32">
        <v>18601.48</v>
      </c>
      <c r="E32">
        <f t="shared" si="0"/>
        <v>18.601479999999999</v>
      </c>
      <c r="F32">
        <f>VLOOKUP((IF(OR(MONTH(A31)=10, MONTH(A31)=11, MONTH(A31)=12),YEAR(A31), YEAR(A31)-1)),Calibration!$A$1:$O$85, VLOOKUP(MONTH('D2R006_Dam balance'!A31),'Month Conversion'!$A$1:$B$12,2,FALSE),FALSE)</f>
        <v>32.36</v>
      </c>
    </row>
    <row r="33" spans="1:6" x14ac:dyDescent="0.3">
      <c r="A33" s="1">
        <v>33635</v>
      </c>
      <c r="B33">
        <v>7.1740000000000004</v>
      </c>
      <c r="C33">
        <v>1</v>
      </c>
      <c r="D33">
        <v>18024.87</v>
      </c>
      <c r="E33">
        <f t="shared" si="0"/>
        <v>18.02487</v>
      </c>
      <c r="F33">
        <f>VLOOKUP((IF(OR(MONTH(A32)=10, MONTH(A32)=11, MONTH(A32)=12),YEAR(A32), YEAR(A32)-1)),Calibration!$A$1:$O$85, VLOOKUP(MONTH('D2R006_Dam balance'!A32),'Month Conversion'!$A$1:$B$12,2,FALSE),FALSE)</f>
        <v>32.119999999999997</v>
      </c>
    </row>
    <row r="34" spans="1:6" x14ac:dyDescent="0.3">
      <c r="A34" s="1">
        <v>33664</v>
      </c>
      <c r="B34">
        <v>7.02</v>
      </c>
      <c r="C34">
        <v>1</v>
      </c>
      <c r="D34">
        <v>17443.939999999999</v>
      </c>
      <c r="E34">
        <f t="shared" si="0"/>
        <v>17.443939999999998</v>
      </c>
      <c r="F34">
        <f>VLOOKUP((IF(OR(MONTH(A33)=10, MONTH(A33)=11, MONTH(A33)=12),YEAR(A33), YEAR(A33)-1)),Calibration!$A$1:$O$85, VLOOKUP(MONTH('D2R006_Dam balance'!A33),'Month Conversion'!$A$1:$B$12,2,FALSE),FALSE)</f>
        <v>31.81</v>
      </c>
    </row>
    <row r="35" spans="1:6" x14ac:dyDescent="0.3">
      <c r="A35" s="1">
        <v>33695</v>
      </c>
      <c r="B35">
        <v>6.8810000000000002</v>
      </c>
      <c r="C35">
        <v>1</v>
      </c>
      <c r="D35">
        <v>16930.04</v>
      </c>
      <c r="E35">
        <f t="shared" si="0"/>
        <v>16.930040000000002</v>
      </c>
      <c r="F35">
        <f>VLOOKUP((IF(OR(MONTH(A34)=10, MONTH(A34)=11, MONTH(A34)=12),YEAR(A34), YEAR(A34)-1)),Calibration!$A$1:$O$85, VLOOKUP(MONTH('D2R006_Dam balance'!A34),'Month Conversion'!$A$1:$B$12,2,FALSE),FALSE)</f>
        <v>31.54</v>
      </c>
    </row>
    <row r="36" spans="1:6" x14ac:dyDescent="0.3">
      <c r="A36" s="1">
        <v>33725</v>
      </c>
      <c r="B36">
        <v>6.75</v>
      </c>
      <c r="C36">
        <v>1</v>
      </c>
      <c r="D36">
        <v>16448.189999999999</v>
      </c>
      <c r="E36">
        <f t="shared" si="0"/>
        <v>16.44819</v>
      </c>
      <c r="F36">
        <f>VLOOKUP((IF(OR(MONTH(A35)=10, MONTH(A35)=11, MONTH(A35)=12),YEAR(A35), YEAR(A35)-1)),Calibration!$A$1:$O$85, VLOOKUP(MONTH('D2R006_Dam balance'!A35),'Month Conversion'!$A$1:$B$12,2,FALSE),FALSE)</f>
        <v>31.24</v>
      </c>
    </row>
    <row r="37" spans="1:6" x14ac:dyDescent="0.3">
      <c r="A37" s="1">
        <v>33756</v>
      </c>
      <c r="B37">
        <v>6.633</v>
      </c>
      <c r="C37">
        <v>1</v>
      </c>
      <c r="D37">
        <v>16028.05</v>
      </c>
      <c r="E37">
        <f t="shared" si="0"/>
        <v>16.02805</v>
      </c>
      <c r="F37">
        <f>VLOOKUP((IF(OR(MONTH(A36)=10, MONTH(A36)=11, MONTH(A36)=12),YEAR(A36), YEAR(A36)-1)),Calibration!$A$1:$O$85, VLOOKUP(MONTH('D2R006_Dam balance'!A36),'Month Conversion'!$A$1:$B$12,2,FALSE),FALSE)</f>
        <v>30.98</v>
      </c>
    </row>
    <row r="38" spans="1:6" x14ac:dyDescent="0.3">
      <c r="A38" s="1">
        <v>33786</v>
      </c>
      <c r="B38">
        <v>6.5529999999999999</v>
      </c>
      <c r="C38">
        <v>1</v>
      </c>
      <c r="D38">
        <v>15744.5</v>
      </c>
      <c r="E38">
        <f t="shared" si="0"/>
        <v>15.7445</v>
      </c>
      <c r="F38">
        <f>VLOOKUP((IF(OR(MONTH(A37)=10, MONTH(A37)=11, MONTH(A37)=12),YEAR(A37), YEAR(A37)-1)),Calibration!$A$1:$O$85, VLOOKUP(MONTH('D2R006_Dam balance'!A37),'Month Conversion'!$A$1:$B$12,2,FALSE),FALSE)</f>
        <v>30.81</v>
      </c>
    </row>
    <row r="39" spans="1:6" x14ac:dyDescent="0.3">
      <c r="A39" s="1">
        <v>33817</v>
      </c>
      <c r="B39">
        <v>6.4950000000000001</v>
      </c>
      <c r="C39">
        <v>1</v>
      </c>
      <c r="D39">
        <v>15538.81</v>
      </c>
      <c r="E39">
        <f t="shared" si="0"/>
        <v>15.53881</v>
      </c>
      <c r="F39">
        <f>VLOOKUP((IF(OR(MONTH(A38)=10, MONTH(A38)=11, MONTH(A38)=12),YEAR(A38), YEAR(A38)-1)),Calibration!$A$1:$O$85, VLOOKUP(MONTH('D2R006_Dam balance'!A38),'Month Conversion'!$A$1:$B$12,2,FALSE),FALSE)</f>
        <v>30.59</v>
      </c>
    </row>
    <row r="40" spans="1:6" x14ac:dyDescent="0.3">
      <c r="A40" s="1">
        <v>33848</v>
      </c>
      <c r="B40">
        <v>5.7380000000000004</v>
      </c>
      <c r="C40">
        <v>1</v>
      </c>
      <c r="D40">
        <v>12898.52</v>
      </c>
      <c r="E40">
        <f t="shared" si="0"/>
        <v>12.898520000000001</v>
      </c>
      <c r="F40">
        <f>VLOOKUP((IF(OR(MONTH(A39)=10, MONTH(A39)=11, MONTH(A39)=12),YEAR(A39), YEAR(A39)-1)),Calibration!$A$1:$O$85, VLOOKUP(MONTH('D2R006_Dam balance'!A39),'Month Conversion'!$A$1:$B$12,2,FALSE),FALSE)</f>
        <v>27.93</v>
      </c>
    </row>
    <row r="41" spans="1:6" x14ac:dyDescent="0.3">
      <c r="A41" s="1">
        <v>33878</v>
      </c>
      <c r="B41">
        <v>5.6589999999999998</v>
      </c>
      <c r="C41">
        <v>1</v>
      </c>
      <c r="D41">
        <v>12636.27</v>
      </c>
      <c r="E41">
        <f t="shared" si="0"/>
        <v>12.63627</v>
      </c>
      <c r="F41">
        <f>VLOOKUP((IF(OR(MONTH(A40)=10, MONTH(A40)=11, MONTH(A40)=12),YEAR(A40), YEAR(A40)-1)),Calibration!$A$1:$O$85, VLOOKUP(MONTH('D2R006_Dam balance'!A40),'Month Conversion'!$A$1:$B$12,2,FALSE),FALSE)</f>
        <v>27.54</v>
      </c>
    </row>
    <row r="42" spans="1:6" x14ac:dyDescent="0.3">
      <c r="A42" s="1">
        <v>33909</v>
      </c>
      <c r="B42">
        <v>5.8739999999999997</v>
      </c>
      <c r="C42">
        <v>1</v>
      </c>
      <c r="D42">
        <v>13357.22</v>
      </c>
      <c r="E42">
        <f t="shared" si="0"/>
        <v>13.35722</v>
      </c>
      <c r="F42">
        <f>VLOOKUP((IF(OR(MONTH(A41)=10, MONTH(A41)=11, MONTH(A41)=12),YEAR(A41), YEAR(A41)-1)),Calibration!$A$1:$O$85, VLOOKUP(MONTH('D2R006_Dam balance'!A41),'Month Conversion'!$A$1:$B$12,2,FALSE),FALSE)</f>
        <v>28.42</v>
      </c>
    </row>
    <row r="43" spans="1:6" x14ac:dyDescent="0.3">
      <c r="A43" s="1">
        <v>33939</v>
      </c>
      <c r="B43">
        <v>6.7839999999999998</v>
      </c>
      <c r="C43">
        <v>1</v>
      </c>
      <c r="D43">
        <v>16576.13</v>
      </c>
      <c r="E43">
        <f t="shared" si="0"/>
        <v>16.576130000000003</v>
      </c>
      <c r="F43">
        <f>VLOOKUP((IF(OR(MONTH(A42)=10, MONTH(A42)=11, MONTH(A42)=12),YEAR(A42), YEAR(A42)-1)),Calibration!$A$1:$O$85, VLOOKUP(MONTH('D2R006_Dam balance'!A42),'Month Conversion'!$A$1:$B$12,2,FALSE),FALSE)</f>
        <v>31.62</v>
      </c>
    </row>
    <row r="44" spans="1:6" x14ac:dyDescent="0.3">
      <c r="A44" s="1">
        <v>33970</v>
      </c>
      <c r="B44">
        <v>6.8019999999999996</v>
      </c>
      <c r="C44">
        <v>1</v>
      </c>
      <c r="D44">
        <v>16641.82</v>
      </c>
      <c r="E44">
        <f t="shared" si="0"/>
        <v>16.641819999999999</v>
      </c>
      <c r="F44">
        <f>VLOOKUP((IF(OR(MONTH(A43)=10, MONTH(A43)=11, MONTH(A43)=12),YEAR(A43), YEAR(A43)-1)),Calibration!$A$1:$O$85, VLOOKUP(MONTH('D2R006_Dam balance'!A43),'Month Conversion'!$A$1:$B$12,2,FALSE),FALSE)</f>
        <v>31.89</v>
      </c>
    </row>
    <row r="45" spans="1:6" x14ac:dyDescent="0.3">
      <c r="A45" s="1">
        <v>34001</v>
      </c>
      <c r="B45">
        <v>6.6970000000000001</v>
      </c>
      <c r="C45">
        <v>1</v>
      </c>
      <c r="D45">
        <v>16261.73</v>
      </c>
      <c r="E45">
        <f t="shared" si="0"/>
        <v>16.26173</v>
      </c>
      <c r="F45">
        <f>VLOOKUP((IF(OR(MONTH(A44)=10, MONTH(A44)=11, MONTH(A44)=12),YEAR(A44), YEAR(A44)-1)),Calibration!$A$1:$O$85, VLOOKUP(MONTH('D2R006_Dam balance'!A44),'Month Conversion'!$A$1:$B$12,2,FALSE),FALSE)</f>
        <v>31.85</v>
      </c>
    </row>
    <row r="46" spans="1:6" x14ac:dyDescent="0.3">
      <c r="A46" s="1">
        <v>34029</v>
      </c>
      <c r="B46">
        <v>7.5179999999999998</v>
      </c>
      <c r="C46">
        <v>1</v>
      </c>
      <c r="D46">
        <v>19347.34</v>
      </c>
      <c r="E46">
        <f t="shared" si="0"/>
        <v>19.347339999999999</v>
      </c>
      <c r="F46">
        <f>VLOOKUP((IF(OR(MONTH(A45)=10, MONTH(A45)=11, MONTH(A45)=12),YEAR(A45), YEAR(A45)-1)),Calibration!$A$1:$O$85, VLOOKUP(MONTH('D2R006_Dam balance'!A45),'Month Conversion'!$A$1:$B$12,2,FALSE),FALSE)</f>
        <v>35.520000000000003</v>
      </c>
    </row>
    <row r="47" spans="1:6" x14ac:dyDescent="0.3">
      <c r="A47" s="1">
        <v>34060</v>
      </c>
      <c r="B47">
        <v>8.18</v>
      </c>
      <c r="C47">
        <v>1</v>
      </c>
      <c r="D47">
        <v>21962.61</v>
      </c>
      <c r="E47">
        <f t="shared" si="0"/>
        <v>21.962610000000002</v>
      </c>
      <c r="F47">
        <f>VLOOKUP((IF(OR(MONTH(A46)=10, MONTH(A46)=11, MONTH(A46)=12),YEAR(A46), YEAR(A46)-1)),Calibration!$A$1:$O$85, VLOOKUP(MONTH('D2R006_Dam balance'!A46),'Month Conversion'!$A$1:$B$12,2,FALSE),FALSE)</f>
        <v>38.409999999999997</v>
      </c>
    </row>
    <row r="48" spans="1:6" x14ac:dyDescent="0.3">
      <c r="A48" s="1">
        <v>34090</v>
      </c>
      <c r="B48">
        <v>8.7579999999999991</v>
      </c>
      <c r="C48">
        <v>1</v>
      </c>
      <c r="D48">
        <v>24345.84</v>
      </c>
      <c r="E48">
        <f t="shared" si="0"/>
        <v>24.345839999999999</v>
      </c>
      <c r="F48">
        <f>VLOOKUP((IF(OR(MONTH(A47)=10, MONTH(A47)=11, MONTH(A47)=12),YEAR(A47), YEAR(A47)-1)),Calibration!$A$1:$O$85, VLOOKUP(MONTH('D2R006_Dam balance'!A47),'Month Conversion'!$A$1:$B$12,2,FALSE),FALSE)</f>
        <v>41.26</v>
      </c>
    </row>
    <row r="49" spans="1:6" x14ac:dyDescent="0.3">
      <c r="A49" s="1">
        <v>34121</v>
      </c>
      <c r="B49">
        <v>9.0289999999999999</v>
      </c>
      <c r="C49">
        <v>1</v>
      </c>
      <c r="D49">
        <v>25492.81</v>
      </c>
      <c r="E49">
        <f t="shared" si="0"/>
        <v>25.492810000000002</v>
      </c>
      <c r="F49">
        <f>VLOOKUP((IF(OR(MONTH(A48)=10, MONTH(A48)=11, MONTH(A48)=12),YEAR(A48), YEAR(A48)-1)),Calibration!$A$1:$O$85, VLOOKUP(MONTH('D2R006_Dam balance'!A48),'Month Conversion'!$A$1:$B$12,2,FALSE),FALSE)</f>
        <v>42.84</v>
      </c>
    </row>
    <row r="50" spans="1:6" x14ac:dyDescent="0.3">
      <c r="A50" s="1">
        <v>34151</v>
      </c>
      <c r="B50">
        <v>8.9440000000000008</v>
      </c>
      <c r="C50">
        <v>1</v>
      </c>
      <c r="D50">
        <v>25131.02</v>
      </c>
      <c r="E50">
        <f t="shared" si="0"/>
        <v>25.131019999999999</v>
      </c>
      <c r="F50">
        <f>VLOOKUP((IF(OR(MONTH(A49)=10, MONTH(A49)=11, MONTH(A49)=12),YEAR(A49), YEAR(A49)-1)),Calibration!$A$1:$O$85, VLOOKUP(MONTH('D2R006_Dam balance'!A49),'Month Conversion'!$A$1:$B$12,2,FALSE),FALSE)</f>
        <v>42.71</v>
      </c>
    </row>
    <row r="51" spans="1:6" x14ac:dyDescent="0.3">
      <c r="A51" s="1">
        <v>34182</v>
      </c>
      <c r="B51">
        <v>8.8819999999999997</v>
      </c>
      <c r="C51">
        <v>1</v>
      </c>
      <c r="D51">
        <v>24867.77</v>
      </c>
      <c r="E51">
        <f t="shared" si="0"/>
        <v>24.86777</v>
      </c>
      <c r="F51">
        <f>VLOOKUP((IF(OR(MONTH(A50)=10, MONTH(A50)=11, MONTH(A50)=12),YEAR(A50), YEAR(A50)-1)),Calibration!$A$1:$O$85, VLOOKUP(MONTH('D2R006_Dam balance'!A50),'Month Conversion'!$A$1:$B$12,2,FALSE),FALSE)</f>
        <v>42.49</v>
      </c>
    </row>
    <row r="52" spans="1:6" x14ac:dyDescent="0.3">
      <c r="A52" s="1">
        <v>34213</v>
      </c>
      <c r="B52">
        <v>8.8369999999999997</v>
      </c>
      <c r="C52">
        <v>1</v>
      </c>
      <c r="D52">
        <v>24676.29</v>
      </c>
      <c r="E52">
        <f t="shared" si="0"/>
        <v>24.676290000000002</v>
      </c>
      <c r="F52">
        <f>VLOOKUP((IF(OR(MONTH(A51)=10, MONTH(A51)=11, MONTH(A51)=12),YEAR(A51), YEAR(A51)-1)),Calibration!$A$1:$O$85, VLOOKUP(MONTH('D2R006_Dam balance'!A51),'Month Conversion'!$A$1:$B$12,2,FALSE),FALSE)</f>
        <v>42.3</v>
      </c>
    </row>
    <row r="53" spans="1:6" x14ac:dyDescent="0.3">
      <c r="A53" s="1">
        <v>34243</v>
      </c>
      <c r="B53">
        <v>8.7379999999999995</v>
      </c>
      <c r="C53">
        <v>1</v>
      </c>
      <c r="D53">
        <v>24259.71</v>
      </c>
      <c r="E53">
        <f t="shared" si="0"/>
        <v>24.259709999999998</v>
      </c>
      <c r="F53">
        <f>VLOOKUP((IF(OR(MONTH(A52)=10, MONTH(A52)=11, MONTH(A52)=12),YEAR(A52), YEAR(A52)-1)),Calibration!$A$1:$O$85, VLOOKUP(MONTH('D2R006_Dam balance'!A52),'Month Conversion'!$A$1:$B$12,2,FALSE),FALSE)</f>
        <v>41.79</v>
      </c>
    </row>
    <row r="54" spans="1:6" x14ac:dyDescent="0.3">
      <c r="A54" s="1">
        <v>34274</v>
      </c>
      <c r="B54">
        <v>8.9260000000000002</v>
      </c>
      <c r="C54">
        <v>1</v>
      </c>
      <c r="D54">
        <v>25055</v>
      </c>
      <c r="E54">
        <f t="shared" si="0"/>
        <v>25.055</v>
      </c>
      <c r="F54">
        <f>VLOOKUP((IF(OR(MONTH(A53)=10, MONTH(A53)=11, MONTH(A53)=12),YEAR(A53), YEAR(A53)-1)),Calibration!$A$1:$O$85, VLOOKUP(MONTH('D2R006_Dam balance'!A53),'Month Conversion'!$A$1:$B$12,2,FALSE),FALSE)</f>
        <v>42.75</v>
      </c>
    </row>
    <row r="55" spans="1:6" x14ac:dyDescent="0.3">
      <c r="A55" s="1">
        <v>34304</v>
      </c>
      <c r="B55">
        <v>9.0719999999999992</v>
      </c>
      <c r="C55">
        <v>1</v>
      </c>
      <c r="D55">
        <v>25677.73</v>
      </c>
      <c r="E55">
        <f t="shared" si="0"/>
        <v>25.67773</v>
      </c>
      <c r="F55">
        <f>VLOOKUP((IF(OR(MONTH(A54)=10, MONTH(A54)=11, MONTH(A54)=12),YEAR(A54), YEAR(A54)-1)),Calibration!$A$1:$O$85, VLOOKUP(MONTH('D2R006_Dam balance'!A54),'Month Conversion'!$A$1:$B$12,2,FALSE),FALSE)</f>
        <v>43.51</v>
      </c>
    </row>
    <row r="56" spans="1:6" x14ac:dyDescent="0.3">
      <c r="A56" s="1">
        <v>34335</v>
      </c>
      <c r="B56">
        <v>9.1839999999999993</v>
      </c>
      <c r="C56">
        <v>1</v>
      </c>
      <c r="D56">
        <v>26163.05</v>
      </c>
      <c r="E56">
        <f t="shared" si="0"/>
        <v>26.163049999999998</v>
      </c>
      <c r="F56">
        <f>VLOOKUP((IF(OR(MONTH(A55)=10, MONTH(A55)=11, MONTH(A55)=12),YEAR(A55), YEAR(A55)-1)),Calibration!$A$1:$O$85, VLOOKUP(MONTH('D2R006_Dam balance'!A55),'Month Conversion'!$A$1:$B$12,2,FALSE),FALSE)</f>
        <v>44.07</v>
      </c>
    </row>
    <row r="57" spans="1:6" x14ac:dyDescent="0.3">
      <c r="A57" s="1">
        <v>34366</v>
      </c>
      <c r="B57">
        <v>9.49</v>
      </c>
      <c r="C57">
        <v>1</v>
      </c>
      <c r="D57">
        <v>27503.39</v>
      </c>
      <c r="E57">
        <f t="shared" si="0"/>
        <v>27.50339</v>
      </c>
      <c r="F57">
        <f>VLOOKUP((IF(OR(MONTH(A56)=10, MONTH(A56)=11, MONTH(A56)=12),YEAR(A56), YEAR(A56)-1)),Calibration!$A$1:$O$85, VLOOKUP(MONTH('D2R006_Dam balance'!A56),'Month Conversion'!$A$1:$B$12,2,FALSE),FALSE)</f>
        <v>47.54</v>
      </c>
    </row>
    <row r="58" spans="1:6" x14ac:dyDescent="0.3">
      <c r="A58" s="1">
        <v>34394</v>
      </c>
      <c r="B58">
        <v>13.185</v>
      </c>
      <c r="C58">
        <v>1</v>
      </c>
      <c r="D58">
        <v>45739.53</v>
      </c>
      <c r="E58">
        <f t="shared" si="0"/>
        <v>45.739530000000002</v>
      </c>
      <c r="F58">
        <f>VLOOKUP((IF(OR(MONTH(A57)=10, MONTH(A57)=11, MONTH(A57)=12),YEAR(A57), YEAR(A57)-1)),Calibration!$A$1:$O$85, VLOOKUP(MONTH('D2R006_Dam balance'!A57),'Month Conversion'!$A$1:$B$12,2,FALSE),FALSE)</f>
        <v>55.95</v>
      </c>
    </row>
    <row r="59" spans="1:6" x14ac:dyDescent="0.3">
      <c r="A59" s="1">
        <v>34425</v>
      </c>
      <c r="B59">
        <v>13.185</v>
      </c>
      <c r="C59">
        <v>1</v>
      </c>
      <c r="D59">
        <v>45740.55</v>
      </c>
      <c r="E59">
        <f t="shared" si="0"/>
        <v>45.740550000000006</v>
      </c>
      <c r="F59">
        <f>VLOOKUP((IF(OR(MONTH(A58)=10, MONTH(A58)=11, MONTH(A58)=12),YEAR(A58), YEAR(A58)-1)),Calibration!$A$1:$O$85, VLOOKUP(MONTH('D2R006_Dam balance'!A58),'Month Conversion'!$A$1:$B$12,2,FALSE),FALSE)</f>
        <v>58.46</v>
      </c>
    </row>
    <row r="60" spans="1:6" x14ac:dyDescent="0.3">
      <c r="A60" s="1">
        <v>34455</v>
      </c>
      <c r="B60">
        <v>13.047000000000001</v>
      </c>
      <c r="C60">
        <v>1</v>
      </c>
      <c r="D60">
        <v>44976.59</v>
      </c>
      <c r="E60">
        <f t="shared" si="0"/>
        <v>44.976589999999995</v>
      </c>
      <c r="F60">
        <f>VLOOKUP((IF(OR(MONTH(A59)=10, MONTH(A59)=11, MONTH(A59)=12),YEAR(A59), YEAR(A59)-1)),Calibration!$A$1:$O$85, VLOOKUP(MONTH('D2R006_Dam balance'!A59),'Month Conversion'!$A$1:$B$12,2,FALSE),FALSE)</f>
        <v>58.31</v>
      </c>
    </row>
    <row r="61" spans="1:6" x14ac:dyDescent="0.3">
      <c r="A61" s="1">
        <v>34486</v>
      </c>
      <c r="B61">
        <v>12.930999999999999</v>
      </c>
      <c r="C61">
        <v>1</v>
      </c>
      <c r="D61">
        <v>44340.75</v>
      </c>
      <c r="E61">
        <f t="shared" si="0"/>
        <v>44.34075</v>
      </c>
      <c r="F61">
        <f>VLOOKUP((IF(OR(MONTH(A60)=10, MONTH(A60)=11, MONTH(A60)=12),YEAR(A60), YEAR(A60)-1)),Calibration!$A$1:$O$85, VLOOKUP(MONTH('D2R006_Dam balance'!A60),'Month Conversion'!$A$1:$B$12,2,FALSE),FALSE)</f>
        <v>58.05</v>
      </c>
    </row>
    <row r="62" spans="1:6" x14ac:dyDescent="0.3">
      <c r="A62" s="1">
        <v>34516</v>
      </c>
      <c r="B62">
        <v>12.835000000000001</v>
      </c>
      <c r="C62">
        <v>1</v>
      </c>
      <c r="D62">
        <v>43817.63</v>
      </c>
      <c r="E62">
        <f t="shared" si="0"/>
        <v>43.817629999999994</v>
      </c>
      <c r="F62">
        <f>VLOOKUP((IF(OR(MONTH(A61)=10, MONTH(A61)=11, MONTH(A61)=12),YEAR(A61), YEAR(A61)-1)),Calibration!$A$1:$O$85, VLOOKUP(MONTH('D2R006_Dam balance'!A61),'Month Conversion'!$A$1:$B$12,2,FALSE),FALSE)</f>
        <v>57.85</v>
      </c>
    </row>
    <row r="63" spans="1:6" x14ac:dyDescent="0.3">
      <c r="A63" s="1">
        <v>34547</v>
      </c>
      <c r="B63">
        <v>12.802</v>
      </c>
      <c r="C63">
        <v>1</v>
      </c>
      <c r="D63">
        <v>43639.71</v>
      </c>
      <c r="E63">
        <f t="shared" si="0"/>
        <v>43.639710000000001</v>
      </c>
      <c r="F63">
        <f>VLOOKUP((IF(OR(MONTH(A62)=10, MONTH(A62)=11, MONTH(A62)=12),YEAR(A62), YEAR(A62)-1)),Calibration!$A$1:$O$85, VLOOKUP(MONTH('D2R006_Dam balance'!A62),'Month Conversion'!$A$1:$B$12,2,FALSE),FALSE)</f>
        <v>57.76</v>
      </c>
    </row>
    <row r="64" spans="1:6" x14ac:dyDescent="0.3">
      <c r="A64" s="1">
        <v>34578</v>
      </c>
      <c r="B64">
        <v>12.769</v>
      </c>
      <c r="C64">
        <v>1</v>
      </c>
      <c r="D64">
        <v>43458.82</v>
      </c>
      <c r="E64">
        <f t="shared" si="0"/>
        <v>43.458820000000003</v>
      </c>
      <c r="F64">
        <f>VLOOKUP((IF(OR(MONTH(A63)=10, MONTH(A63)=11, MONTH(A63)=12),YEAR(A63), YEAR(A63)-1)),Calibration!$A$1:$O$85, VLOOKUP(MONTH('D2R006_Dam balance'!A63),'Month Conversion'!$A$1:$B$12,2,FALSE),FALSE)</f>
        <v>57.57</v>
      </c>
    </row>
    <row r="65" spans="1:6" x14ac:dyDescent="0.3">
      <c r="A65" s="1">
        <v>34608</v>
      </c>
      <c r="B65">
        <v>12.673</v>
      </c>
      <c r="C65">
        <v>1</v>
      </c>
      <c r="D65">
        <v>42945.56</v>
      </c>
      <c r="E65">
        <f t="shared" si="0"/>
        <v>42.94556</v>
      </c>
      <c r="F65">
        <f>VLOOKUP((IF(OR(MONTH(A64)=10, MONTH(A64)=11, MONTH(A64)=12),YEAR(A64), YEAR(A64)-1)),Calibration!$A$1:$O$85, VLOOKUP(MONTH('D2R006_Dam balance'!A64),'Month Conversion'!$A$1:$B$12,2,FALSE),FALSE)</f>
        <v>56.95</v>
      </c>
    </row>
    <row r="66" spans="1:6" x14ac:dyDescent="0.3">
      <c r="A66" s="1">
        <v>34639</v>
      </c>
      <c r="B66">
        <v>11.752000000000001</v>
      </c>
      <c r="C66">
        <v>1</v>
      </c>
      <c r="D66">
        <v>38158.400000000001</v>
      </c>
      <c r="E66">
        <f t="shared" si="0"/>
        <v>38.1584</v>
      </c>
      <c r="F66">
        <f>VLOOKUP((IF(OR(MONTH(A65)=10, MONTH(A65)=11, MONTH(A65)=12),YEAR(A65), YEAR(A65)-1)),Calibration!$A$1:$O$85, VLOOKUP(MONTH('D2R006_Dam balance'!A65),'Month Conversion'!$A$1:$B$12,2,FALSE),FALSE)</f>
        <v>52.35</v>
      </c>
    </row>
    <row r="67" spans="1:6" x14ac:dyDescent="0.3">
      <c r="A67" s="1">
        <v>34669</v>
      </c>
      <c r="B67">
        <v>11.590999999999999</v>
      </c>
      <c r="C67">
        <v>1</v>
      </c>
      <c r="D67">
        <v>37351.879999999997</v>
      </c>
      <c r="E67">
        <f t="shared" si="0"/>
        <v>37.351879999999994</v>
      </c>
      <c r="F67">
        <f>VLOOKUP((IF(OR(MONTH(A66)=10, MONTH(A66)=11, MONTH(A66)=12),YEAR(A66), YEAR(A66)-1)),Calibration!$A$1:$O$85, VLOOKUP(MONTH('D2R006_Dam balance'!A66),'Month Conversion'!$A$1:$B$12,2,FALSE),FALSE)</f>
        <v>51.68</v>
      </c>
    </row>
    <row r="68" spans="1:6" x14ac:dyDescent="0.3">
      <c r="A68" s="1">
        <v>34700</v>
      </c>
      <c r="B68">
        <v>10.978</v>
      </c>
      <c r="C68">
        <v>1</v>
      </c>
      <c r="D68">
        <v>34342.14</v>
      </c>
      <c r="E68">
        <f t="shared" si="0"/>
        <v>34.342140000000001</v>
      </c>
      <c r="F68">
        <f>VLOOKUP((IF(OR(MONTH(A67)=10, MONTH(A67)=11, MONTH(A67)=12),YEAR(A67), YEAR(A67)-1)),Calibration!$A$1:$O$85, VLOOKUP(MONTH('D2R006_Dam balance'!A67),'Month Conversion'!$A$1:$B$12,2,FALSE),FALSE)</f>
        <v>48.97</v>
      </c>
    </row>
    <row r="69" spans="1:6" x14ac:dyDescent="0.3">
      <c r="A69" s="1">
        <v>34731</v>
      </c>
      <c r="B69">
        <v>11.558</v>
      </c>
      <c r="C69">
        <v>1</v>
      </c>
      <c r="D69">
        <v>37190.49</v>
      </c>
      <c r="E69">
        <f t="shared" si="0"/>
        <v>37.190489999999997</v>
      </c>
      <c r="F69">
        <f>VLOOKUP((IF(OR(MONTH(A68)=10, MONTH(A68)=11, MONTH(A68)=12),YEAR(A68), YEAR(A68)-1)),Calibration!$A$1:$O$85, VLOOKUP(MONTH('D2R006_Dam balance'!A68),'Month Conversion'!$A$1:$B$12,2,FALSE),FALSE)</f>
        <v>51.94</v>
      </c>
    </row>
    <row r="70" spans="1:6" x14ac:dyDescent="0.3">
      <c r="A70" s="1">
        <v>34759</v>
      </c>
      <c r="B70">
        <v>11.782999999999999</v>
      </c>
      <c r="C70">
        <v>1</v>
      </c>
      <c r="D70">
        <v>38312.39</v>
      </c>
      <c r="E70">
        <f t="shared" ref="E70:E133" si="1">D70/1000</f>
        <v>38.312390000000001</v>
      </c>
      <c r="F70">
        <f>VLOOKUP((IF(OR(MONTH(A69)=10, MONTH(A69)=11, MONTH(A69)=12),YEAR(A69), YEAR(A69)-1)),Calibration!$A$1:$O$85, VLOOKUP(MONTH('D2R006_Dam balance'!A69),'Month Conversion'!$A$1:$B$12,2,FALSE),FALSE)</f>
        <v>53.36</v>
      </c>
    </row>
    <row r="71" spans="1:6" x14ac:dyDescent="0.3">
      <c r="A71" s="1">
        <v>34790</v>
      </c>
      <c r="B71">
        <v>12.141</v>
      </c>
      <c r="C71">
        <v>1</v>
      </c>
      <c r="D71">
        <v>40139</v>
      </c>
      <c r="E71">
        <f t="shared" si="1"/>
        <v>40.139000000000003</v>
      </c>
      <c r="F71">
        <f>VLOOKUP((IF(OR(MONTH(A70)=10, MONTH(A70)=11, MONTH(A70)=12),YEAR(A70), YEAR(A70)-1)),Calibration!$A$1:$O$85, VLOOKUP(MONTH('D2R006_Dam balance'!A70),'Month Conversion'!$A$1:$B$12,2,FALSE),FALSE)</f>
        <v>55.76</v>
      </c>
    </row>
    <row r="72" spans="1:6" x14ac:dyDescent="0.3">
      <c r="A72" s="1">
        <v>34820</v>
      </c>
      <c r="B72">
        <v>12.068</v>
      </c>
      <c r="C72">
        <v>1</v>
      </c>
      <c r="D72">
        <v>39762.75</v>
      </c>
      <c r="E72">
        <f t="shared" si="1"/>
        <v>39.762749999999997</v>
      </c>
      <c r="F72">
        <f>VLOOKUP((IF(OR(MONTH(A71)=10, MONTH(A71)=11, MONTH(A71)=12),YEAR(A71), YEAR(A71)-1)),Calibration!$A$1:$O$85, VLOOKUP(MONTH('D2R006_Dam balance'!A71),'Month Conversion'!$A$1:$B$12,2,FALSE),FALSE)</f>
        <v>55.77</v>
      </c>
    </row>
    <row r="73" spans="1:6" x14ac:dyDescent="0.3">
      <c r="A73" s="1">
        <v>34851</v>
      </c>
      <c r="B73">
        <v>12.002000000000001</v>
      </c>
      <c r="C73">
        <v>1</v>
      </c>
      <c r="D73">
        <v>39425.699999999997</v>
      </c>
      <c r="E73">
        <f t="shared" si="1"/>
        <v>39.425699999999999</v>
      </c>
      <c r="F73">
        <f>VLOOKUP((IF(OR(MONTH(A72)=10, MONTH(A72)=11, MONTH(A72)=12),YEAR(A72), YEAR(A72)-1)),Calibration!$A$1:$O$85, VLOOKUP(MONTH('D2R006_Dam balance'!A72),'Month Conversion'!$A$1:$B$12,2,FALSE),FALSE)</f>
        <v>55.6</v>
      </c>
    </row>
    <row r="74" spans="1:6" x14ac:dyDescent="0.3">
      <c r="A74" s="1">
        <v>34881</v>
      </c>
      <c r="B74">
        <v>11.917</v>
      </c>
      <c r="C74">
        <v>1</v>
      </c>
      <c r="D74">
        <v>38992.19</v>
      </c>
      <c r="E74">
        <f t="shared" si="1"/>
        <v>38.992190000000001</v>
      </c>
      <c r="F74">
        <f>VLOOKUP((IF(OR(MONTH(A73)=10, MONTH(A73)=11, MONTH(A73)=12),YEAR(A73), YEAR(A73)-1)),Calibration!$A$1:$O$85, VLOOKUP(MONTH('D2R006_Dam balance'!A73),'Month Conversion'!$A$1:$B$12,2,FALSE),FALSE)</f>
        <v>55.41</v>
      </c>
    </row>
    <row r="75" spans="1:6" x14ac:dyDescent="0.3">
      <c r="A75" s="1">
        <v>34912</v>
      </c>
      <c r="B75">
        <v>11.837999999999999</v>
      </c>
      <c r="C75">
        <v>1</v>
      </c>
      <c r="D75">
        <v>38588.050000000003</v>
      </c>
      <c r="E75">
        <f t="shared" si="1"/>
        <v>38.588050000000003</v>
      </c>
      <c r="F75">
        <f>VLOOKUP((IF(OR(MONTH(A74)=10, MONTH(A74)=11, MONTH(A74)=12),YEAR(A74), YEAR(A74)-1)),Calibration!$A$1:$O$85, VLOOKUP(MONTH('D2R006_Dam balance'!A74),'Month Conversion'!$A$1:$B$12,2,FALSE),FALSE)</f>
        <v>55.15</v>
      </c>
    </row>
    <row r="76" spans="1:6" x14ac:dyDescent="0.3">
      <c r="A76" s="1">
        <v>34943</v>
      </c>
      <c r="B76">
        <v>11.169</v>
      </c>
      <c r="C76">
        <v>1</v>
      </c>
      <c r="D76">
        <v>35267.17</v>
      </c>
      <c r="E76">
        <f t="shared" si="1"/>
        <v>35.26717</v>
      </c>
      <c r="F76">
        <f>VLOOKUP((IF(OR(MONTH(A75)=10, MONTH(A75)=11, MONTH(A75)=12),YEAR(A75), YEAR(A75)-1)),Calibration!$A$1:$O$85, VLOOKUP(MONTH('D2R006_Dam balance'!A75),'Month Conversion'!$A$1:$B$12,2,FALSE),FALSE)</f>
        <v>51.9</v>
      </c>
    </row>
    <row r="77" spans="1:6" x14ac:dyDescent="0.3">
      <c r="A77" s="1">
        <v>34973</v>
      </c>
      <c r="B77">
        <v>10.368</v>
      </c>
      <c r="C77">
        <v>1</v>
      </c>
      <c r="D77">
        <v>31470.68</v>
      </c>
      <c r="E77">
        <f t="shared" si="1"/>
        <v>31.470680000000002</v>
      </c>
      <c r="F77">
        <f>VLOOKUP((IF(OR(MONTH(A76)=10, MONTH(A76)=11, MONTH(A76)=12),YEAR(A76), YEAR(A76)-1)),Calibration!$A$1:$O$85, VLOOKUP(MONTH('D2R006_Dam balance'!A76),'Month Conversion'!$A$1:$B$12,2,FALSE),FALSE)</f>
        <v>48.01</v>
      </c>
    </row>
    <row r="78" spans="1:6" x14ac:dyDescent="0.3">
      <c r="A78" s="1">
        <v>35004</v>
      </c>
      <c r="B78">
        <v>10.016</v>
      </c>
      <c r="C78">
        <v>1</v>
      </c>
      <c r="D78">
        <v>29842.61</v>
      </c>
      <c r="E78">
        <f t="shared" si="1"/>
        <v>29.842610000000001</v>
      </c>
      <c r="F78">
        <f>VLOOKUP((IF(OR(MONTH(A77)=10, MONTH(A77)=11, MONTH(A77)=12),YEAR(A77), YEAR(A77)-1)),Calibration!$A$1:$O$85, VLOOKUP(MONTH('D2R006_Dam balance'!A77),'Month Conversion'!$A$1:$B$12,2,FALSE),FALSE)</f>
        <v>46.48</v>
      </c>
    </row>
    <row r="79" spans="1:6" x14ac:dyDescent="0.3">
      <c r="A79" s="1">
        <v>35034</v>
      </c>
      <c r="B79">
        <v>10.632999999999999</v>
      </c>
      <c r="C79">
        <v>1</v>
      </c>
      <c r="D79">
        <v>32700.53</v>
      </c>
      <c r="E79">
        <f t="shared" si="1"/>
        <v>32.700530000000001</v>
      </c>
      <c r="F79">
        <f>VLOOKUP((IF(OR(MONTH(A78)=10, MONTH(A78)=11, MONTH(A78)=12),YEAR(A78), YEAR(A78)-1)),Calibration!$A$1:$O$85, VLOOKUP(MONTH('D2R006_Dam balance'!A78),'Month Conversion'!$A$1:$B$12,2,FALSE),FALSE)</f>
        <v>49.37</v>
      </c>
    </row>
    <row r="80" spans="1:6" x14ac:dyDescent="0.3">
      <c r="A80" s="1">
        <v>35065</v>
      </c>
      <c r="B80">
        <v>11.629</v>
      </c>
      <c r="C80">
        <v>1</v>
      </c>
      <c r="D80">
        <v>37538.76</v>
      </c>
      <c r="E80">
        <f t="shared" si="1"/>
        <v>37.538760000000003</v>
      </c>
      <c r="F80">
        <f>VLOOKUP((IF(OR(MONTH(A79)=10, MONTH(A79)=11, MONTH(A79)=12),YEAR(A79), YEAR(A79)-1)),Calibration!$A$1:$O$85, VLOOKUP(MONTH('D2R006_Dam balance'!A79),'Month Conversion'!$A$1:$B$12,2,FALSE),FALSE)</f>
        <v>54.09</v>
      </c>
    </row>
    <row r="81" spans="1:6" x14ac:dyDescent="0.3">
      <c r="A81" s="1">
        <v>35096</v>
      </c>
      <c r="B81">
        <v>12.478999999999999</v>
      </c>
      <c r="C81">
        <v>1</v>
      </c>
      <c r="D81">
        <v>41903.879999999997</v>
      </c>
      <c r="E81">
        <f t="shared" si="1"/>
        <v>41.903880000000001</v>
      </c>
      <c r="F81">
        <f>VLOOKUP((IF(OR(MONTH(A80)=10, MONTH(A80)=11, MONTH(A80)=12),YEAR(A80), YEAR(A80)-1)),Calibration!$A$1:$O$85, VLOOKUP(MONTH('D2R006_Dam balance'!A80),'Month Conversion'!$A$1:$B$12,2,FALSE),FALSE)</f>
        <v>57.21</v>
      </c>
    </row>
    <row r="82" spans="1:6" x14ac:dyDescent="0.3">
      <c r="A82" s="1">
        <v>35125</v>
      </c>
      <c r="B82">
        <v>12.632</v>
      </c>
      <c r="C82">
        <v>1</v>
      </c>
      <c r="D82">
        <v>42713.81</v>
      </c>
      <c r="E82">
        <f t="shared" si="1"/>
        <v>42.713809999999995</v>
      </c>
      <c r="F82">
        <f>VLOOKUP((IF(OR(MONTH(A81)=10, MONTH(A81)=11, MONTH(A81)=12),YEAR(A81), YEAR(A81)-1)),Calibration!$A$1:$O$85, VLOOKUP(MONTH('D2R006_Dam balance'!A81),'Month Conversion'!$A$1:$B$12,2,FALSE),FALSE)</f>
        <v>60.92</v>
      </c>
    </row>
    <row r="83" spans="1:6" x14ac:dyDescent="0.3">
      <c r="A83" s="1">
        <v>35156</v>
      </c>
      <c r="B83">
        <v>12.776999999999999</v>
      </c>
      <c r="C83">
        <v>1</v>
      </c>
      <c r="D83">
        <v>43490.03</v>
      </c>
      <c r="E83">
        <f t="shared" si="1"/>
        <v>43.490029999999997</v>
      </c>
      <c r="F83">
        <f>VLOOKUP((IF(OR(MONTH(A82)=10, MONTH(A82)=11, MONTH(A82)=12),YEAR(A82), YEAR(A82)-1)),Calibration!$A$1:$O$85, VLOOKUP(MONTH('D2R006_Dam balance'!A82),'Month Conversion'!$A$1:$B$12,2,FALSE),FALSE)</f>
        <v>62.48</v>
      </c>
    </row>
    <row r="84" spans="1:6" x14ac:dyDescent="0.3">
      <c r="A84" s="1">
        <v>35186</v>
      </c>
      <c r="B84">
        <v>12.704000000000001</v>
      </c>
      <c r="C84">
        <v>1</v>
      </c>
      <c r="D84">
        <v>43097.95</v>
      </c>
      <c r="E84">
        <f t="shared" si="1"/>
        <v>43.097949999999997</v>
      </c>
      <c r="F84">
        <f>VLOOKUP((IF(OR(MONTH(A83)=10, MONTH(A83)=11, MONTH(A83)=12),YEAR(A83), YEAR(A83)-1)),Calibration!$A$1:$O$85, VLOOKUP(MONTH('D2R006_Dam balance'!A83),'Month Conversion'!$A$1:$B$12,2,FALSE),FALSE)</f>
        <v>62.63</v>
      </c>
    </row>
    <row r="85" spans="1:6" x14ac:dyDescent="0.3">
      <c r="A85" s="1">
        <v>35217</v>
      </c>
      <c r="B85">
        <v>12.611000000000001</v>
      </c>
      <c r="C85">
        <v>1</v>
      </c>
      <c r="D85">
        <v>42603.94</v>
      </c>
      <c r="E85">
        <f t="shared" si="1"/>
        <v>42.603940000000001</v>
      </c>
      <c r="F85">
        <f>VLOOKUP((IF(OR(MONTH(A84)=10, MONTH(A84)=11, MONTH(A84)=12),YEAR(A84), YEAR(A84)-1)),Calibration!$A$1:$O$85, VLOOKUP(MONTH('D2R006_Dam balance'!A84),'Month Conversion'!$A$1:$B$12,2,FALSE),FALSE)</f>
        <v>62.44</v>
      </c>
    </row>
    <row r="86" spans="1:6" x14ac:dyDescent="0.3">
      <c r="A86" s="1">
        <v>35247</v>
      </c>
      <c r="B86">
        <v>12.526999999999999</v>
      </c>
      <c r="C86">
        <v>1</v>
      </c>
      <c r="D86">
        <v>42154.54</v>
      </c>
      <c r="E86">
        <f t="shared" si="1"/>
        <v>42.154540000000004</v>
      </c>
      <c r="F86">
        <f>VLOOKUP((IF(OR(MONTH(A85)=10, MONTH(A85)=11, MONTH(A85)=12),YEAR(A85), YEAR(A85)-1)),Calibration!$A$1:$O$85, VLOOKUP(MONTH('D2R006_Dam balance'!A85),'Month Conversion'!$A$1:$B$12,2,FALSE),FALSE)</f>
        <v>62.25</v>
      </c>
    </row>
    <row r="87" spans="1:6" x14ac:dyDescent="0.3">
      <c r="A87" s="1">
        <v>35278</v>
      </c>
      <c r="B87">
        <v>12.49</v>
      </c>
      <c r="C87">
        <v>1</v>
      </c>
      <c r="D87">
        <v>41961.120000000003</v>
      </c>
      <c r="E87">
        <f t="shared" si="1"/>
        <v>41.961120000000001</v>
      </c>
      <c r="F87">
        <f>VLOOKUP((IF(OR(MONTH(A86)=10, MONTH(A86)=11, MONTH(A86)=12),YEAR(A86), YEAR(A86)-1)),Calibration!$A$1:$O$85, VLOOKUP(MONTH('D2R006_Dam balance'!A86),'Month Conversion'!$A$1:$B$12,2,FALSE),FALSE)</f>
        <v>62.15</v>
      </c>
    </row>
    <row r="88" spans="1:6" x14ac:dyDescent="0.3">
      <c r="A88" s="1">
        <v>35309</v>
      </c>
      <c r="B88">
        <v>12.441000000000001</v>
      </c>
      <c r="C88">
        <v>1</v>
      </c>
      <c r="D88">
        <v>41702.6</v>
      </c>
      <c r="E88">
        <f t="shared" si="1"/>
        <v>41.702599999999997</v>
      </c>
      <c r="F88">
        <f>VLOOKUP((IF(OR(MONTH(A87)=10, MONTH(A87)=11, MONTH(A87)=12),YEAR(A87), YEAR(A87)-1)),Calibration!$A$1:$O$85, VLOOKUP(MONTH('D2R006_Dam balance'!A87),'Month Conversion'!$A$1:$B$12,2,FALSE),FALSE)</f>
        <v>61.84</v>
      </c>
    </row>
    <row r="89" spans="1:6" x14ac:dyDescent="0.3">
      <c r="A89" s="1">
        <v>35339</v>
      </c>
      <c r="B89">
        <v>12.414</v>
      </c>
      <c r="C89">
        <v>1</v>
      </c>
      <c r="D89">
        <v>41561.620000000003</v>
      </c>
      <c r="E89">
        <f t="shared" si="1"/>
        <v>41.561620000000005</v>
      </c>
      <c r="F89">
        <f>VLOOKUP((IF(OR(MONTH(A88)=10, MONTH(A88)=11, MONTH(A88)=12),YEAR(A88), YEAR(A88)-1)),Calibration!$A$1:$O$85, VLOOKUP(MONTH('D2R006_Dam balance'!A88),'Month Conversion'!$A$1:$B$12,2,FALSE),FALSE)</f>
        <v>61.59</v>
      </c>
    </row>
    <row r="90" spans="1:6" x14ac:dyDescent="0.3">
      <c r="A90" s="1">
        <v>35370</v>
      </c>
      <c r="B90">
        <v>12.532999999999999</v>
      </c>
      <c r="C90">
        <v>1</v>
      </c>
      <c r="D90">
        <v>42185.61</v>
      </c>
      <c r="E90">
        <f t="shared" si="1"/>
        <v>42.185610000000004</v>
      </c>
      <c r="F90">
        <f>VLOOKUP((IF(OR(MONTH(A89)=10, MONTH(A89)=11, MONTH(A89)=12),YEAR(A89), YEAR(A89)-1)),Calibration!$A$1:$O$85, VLOOKUP(MONTH('D2R006_Dam balance'!A89),'Month Conversion'!$A$1:$B$12,2,FALSE),FALSE)</f>
        <v>62.23</v>
      </c>
    </row>
    <row r="91" spans="1:6" x14ac:dyDescent="0.3">
      <c r="A91" s="1">
        <v>35400</v>
      </c>
      <c r="B91">
        <v>13.087</v>
      </c>
      <c r="C91">
        <v>1</v>
      </c>
      <c r="D91">
        <v>45170.25</v>
      </c>
      <c r="E91">
        <f t="shared" si="1"/>
        <v>45.170250000000003</v>
      </c>
      <c r="F91">
        <f>VLOOKUP((IF(OR(MONTH(A90)=10, MONTH(A90)=11, MONTH(A90)=12),YEAR(A90), YEAR(A90)-1)),Calibration!$A$1:$O$85, VLOOKUP(MONTH('D2R006_Dam balance'!A90),'Month Conversion'!$A$1:$B$12,2,FALSE),FALSE)</f>
        <v>66.400000000000006</v>
      </c>
    </row>
    <row r="92" spans="1:6" x14ac:dyDescent="0.3">
      <c r="A92" s="1">
        <v>35431</v>
      </c>
      <c r="B92">
        <v>13.685</v>
      </c>
      <c r="C92">
        <v>1</v>
      </c>
      <c r="D92">
        <v>48528.62</v>
      </c>
      <c r="E92">
        <f t="shared" si="1"/>
        <v>48.528620000000004</v>
      </c>
      <c r="F92">
        <f>VLOOKUP((IF(OR(MONTH(A91)=10, MONTH(A91)=11, MONTH(A91)=12),YEAR(A91), YEAR(A91)-1)),Calibration!$A$1:$O$85, VLOOKUP(MONTH('D2R006_Dam balance'!A91),'Month Conversion'!$A$1:$B$12,2,FALSE),FALSE)</f>
        <v>70.569999999999993</v>
      </c>
    </row>
    <row r="93" spans="1:6" x14ac:dyDescent="0.3">
      <c r="A93" s="1">
        <v>35462</v>
      </c>
      <c r="B93">
        <v>14.448</v>
      </c>
      <c r="C93">
        <v>1</v>
      </c>
      <c r="D93">
        <v>53020.77</v>
      </c>
      <c r="E93">
        <f t="shared" si="1"/>
        <v>53.020769999999999</v>
      </c>
      <c r="F93">
        <f>VLOOKUP((IF(OR(MONTH(A92)=10, MONTH(A92)=11, MONTH(A92)=12),YEAR(A92), YEAR(A92)-1)),Calibration!$A$1:$O$85, VLOOKUP(MONTH('D2R006_Dam balance'!A92),'Month Conversion'!$A$1:$B$12,2,FALSE),FALSE)</f>
        <v>74.91</v>
      </c>
    </row>
    <row r="94" spans="1:6" x14ac:dyDescent="0.3">
      <c r="A94" s="1">
        <v>35490</v>
      </c>
      <c r="B94">
        <v>15.029</v>
      </c>
      <c r="C94">
        <v>1</v>
      </c>
      <c r="D94">
        <v>56560.54</v>
      </c>
      <c r="E94">
        <f t="shared" si="1"/>
        <v>56.560540000000003</v>
      </c>
      <c r="F94">
        <f>VLOOKUP((IF(OR(MONTH(A93)=10, MONTH(A93)=11, MONTH(A93)=12),YEAR(A93), YEAR(A93)-1)),Calibration!$A$1:$O$85, VLOOKUP(MONTH('D2R006_Dam balance'!A93),'Month Conversion'!$A$1:$B$12,2,FALSE),FALSE)</f>
        <v>79.13</v>
      </c>
    </row>
    <row r="95" spans="1:6" x14ac:dyDescent="0.3">
      <c r="A95" s="1">
        <v>35521</v>
      </c>
      <c r="B95">
        <v>15.411</v>
      </c>
      <c r="C95">
        <v>1</v>
      </c>
      <c r="D95">
        <v>58963.5</v>
      </c>
      <c r="E95">
        <f t="shared" si="1"/>
        <v>58.963500000000003</v>
      </c>
      <c r="F95">
        <f>VLOOKUP((IF(OR(MONTH(A94)=10, MONTH(A94)=11, MONTH(A94)=12),YEAR(A94), YEAR(A94)-1)),Calibration!$A$1:$O$85, VLOOKUP(MONTH('D2R006_Dam balance'!A94),'Month Conversion'!$A$1:$B$12,2,FALSE),FALSE)</f>
        <v>83.29</v>
      </c>
    </row>
    <row r="96" spans="1:6" x14ac:dyDescent="0.3">
      <c r="A96" s="1">
        <v>35551</v>
      </c>
      <c r="B96">
        <v>15.69</v>
      </c>
      <c r="C96">
        <v>1</v>
      </c>
      <c r="D96">
        <v>60727.12</v>
      </c>
      <c r="E96">
        <f t="shared" si="1"/>
        <v>60.727119999999999</v>
      </c>
      <c r="F96">
        <f>VLOOKUP((IF(OR(MONTH(A95)=10, MONTH(A95)=11, MONTH(A95)=12),YEAR(A95), YEAR(A95)-1)),Calibration!$A$1:$O$85, VLOOKUP(MONTH('D2R006_Dam balance'!A95),'Month Conversion'!$A$1:$B$12,2,FALSE),FALSE)</f>
        <v>86.3</v>
      </c>
    </row>
    <row r="97" spans="1:6" x14ac:dyDescent="0.3">
      <c r="A97" s="1">
        <v>35582</v>
      </c>
      <c r="B97">
        <v>16.452999999999999</v>
      </c>
      <c r="C97">
        <v>1</v>
      </c>
      <c r="D97">
        <v>65692.52</v>
      </c>
      <c r="E97">
        <f t="shared" si="1"/>
        <v>65.692520000000002</v>
      </c>
      <c r="F97">
        <f>VLOOKUP((IF(OR(MONTH(A96)=10, MONTH(A96)=11, MONTH(A96)=12),YEAR(A96), YEAR(A96)-1)),Calibration!$A$1:$O$85, VLOOKUP(MONTH('D2R006_Dam balance'!A96),'Month Conversion'!$A$1:$B$12,2,FALSE),FALSE)</f>
        <v>91.63</v>
      </c>
    </row>
    <row r="98" spans="1:6" x14ac:dyDescent="0.3">
      <c r="A98" s="1">
        <v>35612</v>
      </c>
      <c r="B98">
        <v>17.187999999999999</v>
      </c>
      <c r="C98">
        <v>1</v>
      </c>
      <c r="D98">
        <v>70617.09</v>
      </c>
      <c r="E98">
        <f t="shared" si="1"/>
        <v>70.61708999999999</v>
      </c>
      <c r="F98">
        <f>VLOOKUP((IF(OR(MONTH(A97)=10, MONTH(A97)=11, MONTH(A97)=12),YEAR(A97), YEAR(A97)-1)),Calibration!$A$1:$O$85, VLOOKUP(MONTH('D2R006_Dam balance'!A97),'Month Conversion'!$A$1:$B$12,2,FALSE),FALSE)</f>
        <v>97.16</v>
      </c>
    </row>
    <row r="99" spans="1:6" x14ac:dyDescent="0.3">
      <c r="A99" s="1">
        <v>35643</v>
      </c>
      <c r="B99">
        <v>17.965</v>
      </c>
      <c r="C99">
        <v>1</v>
      </c>
      <c r="D99">
        <v>75992.789999999994</v>
      </c>
      <c r="E99">
        <f t="shared" si="1"/>
        <v>75.992789999999999</v>
      </c>
      <c r="F99">
        <f>VLOOKUP((IF(OR(MONTH(A98)=10, MONTH(A98)=11, MONTH(A98)=12),YEAR(A98), YEAR(A98)-1)),Calibration!$A$1:$O$85, VLOOKUP(MONTH('D2R006_Dam balance'!A98),'Month Conversion'!$A$1:$B$12,2,FALSE),FALSE)</f>
        <v>102.9</v>
      </c>
    </row>
    <row r="100" spans="1:6" x14ac:dyDescent="0.3">
      <c r="A100" s="1">
        <v>35674</v>
      </c>
      <c r="B100">
        <v>18.733000000000001</v>
      </c>
      <c r="C100">
        <v>1</v>
      </c>
      <c r="D100">
        <v>81483.64</v>
      </c>
      <c r="E100">
        <f t="shared" si="1"/>
        <v>81.483639999999994</v>
      </c>
      <c r="F100">
        <f>VLOOKUP((IF(OR(MONTH(A99)=10, MONTH(A99)=11, MONTH(A99)=12),YEAR(A99), YEAR(A99)-1)),Calibration!$A$1:$O$85, VLOOKUP(MONTH('D2R006_Dam balance'!A99),'Month Conversion'!$A$1:$B$12,2,FALSE),FALSE)</f>
        <v>108.44</v>
      </c>
    </row>
    <row r="101" spans="1:6" x14ac:dyDescent="0.3">
      <c r="A101" s="1">
        <v>35704</v>
      </c>
      <c r="B101">
        <v>18.658000000000001</v>
      </c>
      <c r="C101">
        <v>1</v>
      </c>
      <c r="D101">
        <v>80939.759999999995</v>
      </c>
      <c r="E101">
        <f t="shared" si="1"/>
        <v>80.939759999999993</v>
      </c>
      <c r="F101">
        <f>VLOOKUP((IF(OR(MONTH(A100)=10, MONTH(A100)=11, MONTH(A100)=12),YEAR(A100), YEAR(A100)-1)),Calibration!$A$1:$O$85, VLOOKUP(MONTH('D2R006_Dam balance'!A100),'Month Conversion'!$A$1:$B$12,2,FALSE),FALSE)</f>
        <v>107.58</v>
      </c>
    </row>
    <row r="102" spans="1:6" x14ac:dyDescent="0.3">
      <c r="A102" s="1">
        <v>35735</v>
      </c>
      <c r="B102">
        <v>18.548999999999999</v>
      </c>
      <c r="C102">
        <v>1</v>
      </c>
      <c r="D102">
        <v>80157.119999999995</v>
      </c>
      <c r="E102">
        <f t="shared" si="1"/>
        <v>80.157119999999992</v>
      </c>
      <c r="F102">
        <f>VLOOKUP((IF(OR(MONTH(A101)=10, MONTH(A101)=11, MONTH(A101)=12),YEAR(A101), YEAR(A101)-1)),Calibration!$A$1:$O$85, VLOOKUP(MONTH('D2R006_Dam balance'!A101),'Month Conversion'!$A$1:$B$12,2,FALSE),FALSE)</f>
        <v>106.69</v>
      </c>
    </row>
    <row r="103" spans="1:6" x14ac:dyDescent="0.3">
      <c r="A103" s="1">
        <v>35765</v>
      </c>
      <c r="B103">
        <v>18.420999999999999</v>
      </c>
      <c r="C103">
        <v>1</v>
      </c>
      <c r="D103">
        <v>79240.92</v>
      </c>
      <c r="E103">
        <f t="shared" si="1"/>
        <v>79.240920000000003</v>
      </c>
      <c r="F103">
        <f>VLOOKUP((IF(OR(MONTH(A102)=10, MONTH(A102)=11, MONTH(A102)=12),YEAR(A102), YEAR(A102)-1)),Calibration!$A$1:$O$85, VLOOKUP(MONTH('D2R006_Dam balance'!A102),'Month Conversion'!$A$1:$B$12,2,FALSE),FALSE)</f>
        <v>106.05</v>
      </c>
    </row>
    <row r="104" spans="1:6" x14ac:dyDescent="0.3">
      <c r="A104" s="1">
        <v>35796</v>
      </c>
      <c r="B104">
        <v>18.28</v>
      </c>
      <c r="C104">
        <v>1</v>
      </c>
      <c r="D104">
        <v>78226.880000000005</v>
      </c>
      <c r="E104">
        <f t="shared" si="1"/>
        <v>78.226880000000008</v>
      </c>
      <c r="F104">
        <f>VLOOKUP((IF(OR(MONTH(A103)=10, MONTH(A103)=11, MONTH(A103)=12),YEAR(A103), YEAR(A103)-1)),Calibration!$A$1:$O$85, VLOOKUP(MONTH('D2R006_Dam balance'!A103),'Month Conversion'!$A$1:$B$12,2,FALSE),FALSE)</f>
        <v>104.68</v>
      </c>
    </row>
    <row r="105" spans="1:6" x14ac:dyDescent="0.3">
      <c r="A105" s="1">
        <v>35827</v>
      </c>
      <c r="B105">
        <v>18.222999999999999</v>
      </c>
      <c r="C105">
        <v>1</v>
      </c>
      <c r="D105">
        <v>77822.06</v>
      </c>
      <c r="E105">
        <f t="shared" si="1"/>
        <v>77.822059999999993</v>
      </c>
      <c r="F105">
        <f>VLOOKUP((IF(OR(MONTH(A104)=10, MONTH(A104)=11, MONTH(A104)=12),YEAR(A104), YEAR(A104)-1)),Calibration!$A$1:$O$85, VLOOKUP(MONTH('D2R006_Dam balance'!A104),'Month Conversion'!$A$1:$B$12,2,FALSE),FALSE)</f>
        <v>104.45</v>
      </c>
    </row>
    <row r="106" spans="1:6" x14ac:dyDescent="0.3">
      <c r="A106" s="1">
        <v>35855</v>
      </c>
      <c r="B106">
        <v>19.298999999999999</v>
      </c>
      <c r="C106">
        <v>1</v>
      </c>
      <c r="D106">
        <v>85645.42</v>
      </c>
      <c r="E106">
        <f t="shared" si="1"/>
        <v>85.645420000000001</v>
      </c>
      <c r="F106">
        <f>VLOOKUP((IF(OR(MONTH(A105)=10, MONTH(A105)=11, MONTH(A105)=12),YEAR(A105), YEAR(A105)-1)),Calibration!$A$1:$O$85, VLOOKUP(MONTH('D2R006_Dam balance'!A105),'Month Conversion'!$A$1:$B$12,2,FALSE),FALSE)</f>
        <v>112.17</v>
      </c>
    </row>
    <row r="107" spans="1:6" x14ac:dyDescent="0.3">
      <c r="A107" s="1">
        <v>35886</v>
      </c>
      <c r="B107">
        <v>19.727</v>
      </c>
      <c r="C107">
        <v>1</v>
      </c>
      <c r="D107">
        <v>88859.03</v>
      </c>
      <c r="E107">
        <f t="shared" si="1"/>
        <v>88.859030000000004</v>
      </c>
      <c r="F107">
        <f>VLOOKUP((IF(OR(MONTH(A106)=10, MONTH(A106)=11, MONTH(A106)=12),YEAR(A106), YEAR(A106)-1)),Calibration!$A$1:$O$85, VLOOKUP(MONTH('D2R006_Dam balance'!A106),'Month Conversion'!$A$1:$B$12,2,FALSE),FALSE)</f>
        <v>116.99</v>
      </c>
    </row>
    <row r="108" spans="1:6" x14ac:dyDescent="0.3">
      <c r="A108" s="1">
        <v>35916</v>
      </c>
      <c r="B108">
        <v>19.629000000000001</v>
      </c>
      <c r="C108">
        <v>1</v>
      </c>
      <c r="D108">
        <v>88118.09</v>
      </c>
      <c r="E108">
        <f t="shared" si="1"/>
        <v>88.118089999999995</v>
      </c>
      <c r="F108">
        <f>VLOOKUP((IF(OR(MONTH(A107)=10, MONTH(A107)=11, MONTH(A107)=12),YEAR(A107), YEAR(A107)-1)),Calibration!$A$1:$O$85, VLOOKUP(MONTH('D2R006_Dam balance'!A107),'Month Conversion'!$A$1:$B$12,2,FALSE),FALSE)</f>
        <v>116.76</v>
      </c>
    </row>
    <row r="109" spans="1:6" x14ac:dyDescent="0.3">
      <c r="A109" s="1">
        <v>35947</v>
      </c>
      <c r="B109">
        <v>19.484999999999999</v>
      </c>
      <c r="C109">
        <v>1</v>
      </c>
      <c r="D109">
        <v>87032.89</v>
      </c>
      <c r="E109">
        <f t="shared" si="1"/>
        <v>87.032889999999995</v>
      </c>
      <c r="F109">
        <f>VLOOKUP((IF(OR(MONTH(A108)=10, MONTH(A108)=11, MONTH(A108)=12),YEAR(A108), YEAR(A108)-1)),Calibration!$A$1:$O$85, VLOOKUP(MONTH('D2R006_Dam balance'!A108),'Month Conversion'!$A$1:$B$12,2,FALSE),FALSE)</f>
        <v>116.45</v>
      </c>
    </row>
    <row r="110" spans="1:6" x14ac:dyDescent="0.3">
      <c r="A110" s="1">
        <v>35977</v>
      </c>
      <c r="B110">
        <v>19.411000000000001</v>
      </c>
      <c r="C110">
        <v>1</v>
      </c>
      <c r="D110">
        <v>86481.83</v>
      </c>
      <c r="E110">
        <f t="shared" si="1"/>
        <v>86.481830000000002</v>
      </c>
      <c r="F110">
        <f>VLOOKUP((IF(OR(MONTH(A109)=10, MONTH(A109)=11, MONTH(A109)=12),YEAR(A109), YEAR(A109)-1)),Calibration!$A$1:$O$85, VLOOKUP(MONTH('D2R006_Dam balance'!A109),'Month Conversion'!$A$1:$B$12,2,FALSE),FALSE)</f>
        <v>116.2</v>
      </c>
    </row>
    <row r="111" spans="1:6" x14ac:dyDescent="0.3">
      <c r="A111" s="1">
        <v>36008</v>
      </c>
      <c r="B111">
        <v>19.350999999999999</v>
      </c>
      <c r="C111">
        <v>1</v>
      </c>
      <c r="D111">
        <v>86032.67</v>
      </c>
      <c r="E111">
        <f t="shared" si="1"/>
        <v>86.032669999999996</v>
      </c>
      <c r="F111">
        <f>VLOOKUP((IF(OR(MONTH(A110)=10, MONTH(A110)=11, MONTH(A110)=12),YEAR(A110), YEAR(A110)-1)),Calibration!$A$1:$O$85, VLOOKUP(MONTH('D2R006_Dam balance'!A110),'Month Conversion'!$A$1:$B$12,2,FALSE),FALSE)</f>
        <v>115.95</v>
      </c>
    </row>
    <row r="112" spans="1:6" x14ac:dyDescent="0.3">
      <c r="A112" s="1">
        <v>36039</v>
      </c>
      <c r="B112">
        <v>19.300999999999998</v>
      </c>
      <c r="C112">
        <v>1</v>
      </c>
      <c r="D112">
        <v>85661.02</v>
      </c>
      <c r="E112">
        <f t="shared" si="1"/>
        <v>85.661020000000008</v>
      </c>
      <c r="F112">
        <f>VLOOKUP((IF(OR(MONTH(A111)=10, MONTH(A111)=11, MONTH(A111)=12),YEAR(A111), YEAR(A111)-1)),Calibration!$A$1:$O$85, VLOOKUP(MONTH('D2R006_Dam balance'!A111),'Month Conversion'!$A$1:$B$12,2,FALSE),FALSE)</f>
        <v>115.38</v>
      </c>
    </row>
    <row r="113" spans="1:6" x14ac:dyDescent="0.3">
      <c r="A113" s="1">
        <v>36069</v>
      </c>
      <c r="B113">
        <v>19.286000000000001</v>
      </c>
      <c r="C113">
        <v>1</v>
      </c>
      <c r="D113">
        <v>85544.95</v>
      </c>
      <c r="E113">
        <f t="shared" si="1"/>
        <v>85.54495</v>
      </c>
      <c r="F113">
        <f>VLOOKUP((IF(OR(MONTH(A112)=10, MONTH(A112)=11, MONTH(A112)=12),YEAR(A112), YEAR(A112)-1)),Calibration!$A$1:$O$85, VLOOKUP(MONTH('D2R006_Dam balance'!A112),'Month Conversion'!$A$1:$B$12,2,FALSE),FALSE)</f>
        <v>114.62</v>
      </c>
    </row>
    <row r="114" spans="1:6" x14ac:dyDescent="0.3">
      <c r="A114" s="1">
        <v>36100</v>
      </c>
      <c r="B114">
        <v>19.172999999999998</v>
      </c>
      <c r="C114">
        <v>1</v>
      </c>
      <c r="D114">
        <v>84710.21</v>
      </c>
      <c r="E114">
        <f t="shared" si="1"/>
        <v>84.710210000000004</v>
      </c>
      <c r="F114">
        <f>VLOOKUP((IF(OR(MONTH(A113)=10, MONTH(A113)=11, MONTH(A113)=12),YEAR(A113), YEAR(A113)-1)),Calibration!$A$1:$O$85, VLOOKUP(MONTH('D2R006_Dam balance'!A113),'Month Conversion'!$A$1:$B$12,2,FALSE),FALSE)</f>
        <v>113.8</v>
      </c>
    </row>
    <row r="115" spans="1:6" x14ac:dyDescent="0.3">
      <c r="A115" s="1">
        <v>36130</v>
      </c>
      <c r="B115">
        <v>19.13</v>
      </c>
      <c r="C115">
        <v>1</v>
      </c>
      <c r="D115">
        <v>84387.15</v>
      </c>
      <c r="E115">
        <f t="shared" si="1"/>
        <v>84.387149999999991</v>
      </c>
      <c r="F115">
        <f>VLOOKUP((IF(OR(MONTH(A114)=10, MONTH(A114)=11, MONTH(A114)=12),YEAR(A114), YEAR(A114)-1)),Calibration!$A$1:$O$85, VLOOKUP(MONTH('D2R006_Dam balance'!A114),'Month Conversion'!$A$1:$B$12,2,FALSE),FALSE)</f>
        <v>113.36</v>
      </c>
    </row>
    <row r="116" spans="1:6" x14ac:dyDescent="0.3">
      <c r="A116" s="1">
        <v>36161</v>
      </c>
      <c r="B116">
        <v>19.004000000000001</v>
      </c>
      <c r="C116">
        <v>1</v>
      </c>
      <c r="D116">
        <v>83457.320000000007</v>
      </c>
      <c r="E116">
        <f t="shared" si="1"/>
        <v>83.45732000000001</v>
      </c>
      <c r="F116">
        <f>VLOOKUP((IF(OR(MONTH(A115)=10, MONTH(A115)=11, MONTH(A115)=12),YEAR(A115), YEAR(A115)-1)),Calibration!$A$1:$O$85, VLOOKUP(MONTH('D2R006_Dam balance'!A115),'Month Conversion'!$A$1:$B$12,2,FALSE),FALSE)</f>
        <v>112.5</v>
      </c>
    </row>
    <row r="117" spans="1:6" x14ac:dyDescent="0.3">
      <c r="A117" s="1">
        <v>36192</v>
      </c>
      <c r="B117">
        <v>18.965</v>
      </c>
      <c r="C117">
        <v>1</v>
      </c>
      <c r="D117">
        <v>83176.05</v>
      </c>
      <c r="E117">
        <f t="shared" si="1"/>
        <v>83.176050000000004</v>
      </c>
      <c r="F117">
        <f>VLOOKUP((IF(OR(MONTH(A116)=10, MONTH(A116)=11, MONTH(A116)=12),YEAR(A116), YEAR(A116)-1)),Calibration!$A$1:$O$85, VLOOKUP(MONTH('D2R006_Dam balance'!A116),'Month Conversion'!$A$1:$B$12,2,FALSE),FALSE)</f>
        <v>112.35</v>
      </c>
    </row>
    <row r="118" spans="1:6" x14ac:dyDescent="0.3">
      <c r="A118" s="1">
        <v>36220</v>
      </c>
      <c r="B118">
        <v>18.841000000000001</v>
      </c>
      <c r="C118">
        <v>1</v>
      </c>
      <c r="D118">
        <v>82264.63</v>
      </c>
      <c r="E118">
        <f t="shared" si="1"/>
        <v>82.264630000000011</v>
      </c>
      <c r="F118">
        <f>VLOOKUP((IF(OR(MONTH(A117)=10, MONTH(A117)=11, MONTH(A117)=12),YEAR(A117), YEAR(A117)-1)),Calibration!$A$1:$O$85, VLOOKUP(MONTH('D2R006_Dam balance'!A117),'Month Conversion'!$A$1:$B$12,2,FALSE),FALSE)</f>
        <v>111.86</v>
      </c>
    </row>
    <row r="119" spans="1:6" x14ac:dyDescent="0.3">
      <c r="A119" s="1">
        <v>36251</v>
      </c>
      <c r="B119">
        <v>18.706</v>
      </c>
      <c r="C119">
        <v>1</v>
      </c>
      <c r="D119">
        <v>81285.55</v>
      </c>
      <c r="E119">
        <f t="shared" si="1"/>
        <v>81.285550000000001</v>
      </c>
      <c r="F119">
        <f>VLOOKUP((IF(OR(MONTH(A118)=10, MONTH(A118)=11, MONTH(A118)=12),YEAR(A118), YEAR(A118)-1)),Calibration!$A$1:$O$85, VLOOKUP(MONTH('D2R006_Dam balance'!A118),'Month Conversion'!$A$1:$B$12,2,FALSE),FALSE)</f>
        <v>111.17</v>
      </c>
    </row>
    <row r="120" spans="1:6" x14ac:dyDescent="0.3">
      <c r="A120" s="1">
        <v>36281</v>
      </c>
      <c r="B120">
        <v>18.587</v>
      </c>
      <c r="C120">
        <v>1</v>
      </c>
      <c r="D120">
        <v>80427.25</v>
      </c>
      <c r="E120">
        <f t="shared" si="1"/>
        <v>80.427250000000001</v>
      </c>
      <c r="F120">
        <f>VLOOKUP((IF(OR(MONTH(A119)=10, MONTH(A119)=11, MONTH(A119)=12),YEAR(A119), YEAR(A119)-1)),Calibration!$A$1:$O$85, VLOOKUP(MONTH('D2R006_Dam balance'!A119),'Month Conversion'!$A$1:$B$12,2,FALSE),FALSE)</f>
        <v>110.98</v>
      </c>
    </row>
    <row r="121" spans="1:6" x14ac:dyDescent="0.3">
      <c r="A121" s="1">
        <v>36312</v>
      </c>
      <c r="B121">
        <v>18.256</v>
      </c>
      <c r="C121">
        <v>1</v>
      </c>
      <c r="D121">
        <v>78058.61</v>
      </c>
      <c r="E121">
        <f t="shared" si="1"/>
        <v>78.058610000000002</v>
      </c>
      <c r="F121">
        <f>VLOOKUP((IF(OR(MONTH(A120)=10, MONTH(A120)=11, MONTH(A120)=12),YEAR(A120), YEAR(A120)-1)),Calibration!$A$1:$O$85, VLOOKUP(MONTH('D2R006_Dam balance'!A120),'Month Conversion'!$A$1:$B$12,2,FALSE),FALSE)</f>
        <v>110.73</v>
      </c>
    </row>
    <row r="122" spans="1:6" x14ac:dyDescent="0.3">
      <c r="A122" s="1">
        <v>36342</v>
      </c>
      <c r="B122">
        <v>18.027000000000001</v>
      </c>
      <c r="C122">
        <v>1</v>
      </c>
      <c r="D122">
        <v>76428.740000000005</v>
      </c>
      <c r="E122">
        <f t="shared" si="1"/>
        <v>76.428740000000005</v>
      </c>
      <c r="F122">
        <f>VLOOKUP((IF(OR(MONTH(A121)=10, MONTH(A121)=11, MONTH(A121)=12),YEAR(A121), YEAR(A121)-1)),Calibration!$A$1:$O$85, VLOOKUP(MONTH('D2R006_Dam balance'!A121),'Month Conversion'!$A$1:$B$12,2,FALSE),FALSE)</f>
        <v>110.39</v>
      </c>
    </row>
    <row r="123" spans="1:6" x14ac:dyDescent="0.3">
      <c r="A123" s="1">
        <v>36373</v>
      </c>
      <c r="B123">
        <v>17.956</v>
      </c>
      <c r="C123">
        <v>1</v>
      </c>
      <c r="D123">
        <v>75931.56</v>
      </c>
      <c r="E123">
        <f t="shared" si="1"/>
        <v>75.931560000000005</v>
      </c>
      <c r="F123">
        <f>VLOOKUP((IF(OR(MONTH(A122)=10, MONTH(A122)=11, MONTH(A122)=12),YEAR(A122), YEAR(A122)-1)),Calibration!$A$1:$O$85, VLOOKUP(MONTH('D2R006_Dam balance'!A122),'Month Conversion'!$A$1:$B$12,2,FALSE),FALSE)</f>
        <v>109.99</v>
      </c>
    </row>
    <row r="124" spans="1:6" x14ac:dyDescent="0.3">
      <c r="A124" s="1">
        <v>36404</v>
      </c>
      <c r="B124">
        <v>17.863</v>
      </c>
      <c r="C124">
        <v>1</v>
      </c>
      <c r="D124">
        <v>75273.42</v>
      </c>
      <c r="E124">
        <f t="shared" si="1"/>
        <v>75.273420000000002</v>
      </c>
      <c r="F124">
        <f>VLOOKUP((IF(OR(MONTH(A123)=10, MONTH(A123)=11, MONTH(A123)=12),YEAR(A123), YEAR(A123)-1)),Calibration!$A$1:$O$85, VLOOKUP(MONTH('D2R006_Dam balance'!A123),'Month Conversion'!$A$1:$B$12,2,FALSE),FALSE)</f>
        <v>109.37</v>
      </c>
    </row>
    <row r="125" spans="1:6" x14ac:dyDescent="0.3">
      <c r="A125" s="1">
        <v>36434</v>
      </c>
      <c r="B125">
        <v>17.059000000000001</v>
      </c>
      <c r="C125">
        <v>1</v>
      </c>
      <c r="D125">
        <v>69734.61</v>
      </c>
      <c r="E125">
        <f t="shared" si="1"/>
        <v>69.734610000000004</v>
      </c>
      <c r="F125">
        <f>VLOOKUP((IF(OR(MONTH(A124)=10, MONTH(A124)=11, MONTH(A124)=12),YEAR(A124), YEAR(A124)-1)),Calibration!$A$1:$O$85, VLOOKUP(MONTH('D2R006_Dam balance'!A124),'Month Conversion'!$A$1:$B$12,2,FALSE),FALSE)</f>
        <v>104.62</v>
      </c>
    </row>
    <row r="126" spans="1:6" x14ac:dyDescent="0.3">
      <c r="A126" s="1">
        <v>36465</v>
      </c>
      <c r="B126">
        <v>16.350000000000001</v>
      </c>
      <c r="C126">
        <v>1</v>
      </c>
      <c r="D126">
        <v>65007.37</v>
      </c>
      <c r="E126">
        <f t="shared" si="1"/>
        <v>65.007370000000009</v>
      </c>
      <c r="F126">
        <f>VLOOKUP((IF(OR(MONTH(A125)=10, MONTH(A125)=11, MONTH(A125)=12),YEAR(A125), YEAR(A125)-1)),Calibration!$A$1:$O$85, VLOOKUP(MONTH('D2R006_Dam balance'!A125),'Month Conversion'!$A$1:$B$12,2,FALSE),FALSE)</f>
        <v>99.58</v>
      </c>
    </row>
    <row r="127" spans="1:6" x14ac:dyDescent="0.3">
      <c r="A127" s="1">
        <v>36495</v>
      </c>
      <c r="B127">
        <v>16.201000000000001</v>
      </c>
      <c r="C127">
        <v>1</v>
      </c>
      <c r="D127">
        <v>64023.040000000001</v>
      </c>
      <c r="E127">
        <f t="shared" si="1"/>
        <v>64.023039999999995</v>
      </c>
      <c r="F127">
        <f>VLOOKUP((IF(OR(MONTH(A126)=10, MONTH(A126)=11, MONTH(A126)=12),YEAR(A126), YEAR(A126)-1)),Calibration!$A$1:$O$85, VLOOKUP(MONTH('D2R006_Dam balance'!A126),'Month Conversion'!$A$1:$B$12,2,FALSE),FALSE)</f>
        <v>98.59</v>
      </c>
    </row>
    <row r="128" spans="1:6" x14ac:dyDescent="0.3">
      <c r="A128" s="1">
        <v>36526</v>
      </c>
      <c r="B128">
        <v>16.843</v>
      </c>
      <c r="C128">
        <v>1</v>
      </c>
      <c r="D128">
        <v>68277.820000000007</v>
      </c>
      <c r="E128">
        <f t="shared" si="1"/>
        <v>68.277820000000006</v>
      </c>
      <c r="F128">
        <f>VLOOKUP((IF(OR(MONTH(A127)=10, MONTH(A127)=11, MONTH(A127)=12),YEAR(A127), YEAR(A127)-1)),Calibration!$A$1:$O$85, VLOOKUP(MONTH('D2R006_Dam balance'!A127),'Month Conversion'!$A$1:$B$12,2,FALSE),FALSE)</f>
        <v>101.43</v>
      </c>
    </row>
    <row r="129" spans="1:6" x14ac:dyDescent="0.3">
      <c r="A129" s="1">
        <v>36557</v>
      </c>
      <c r="B129">
        <v>17.875</v>
      </c>
      <c r="C129">
        <v>1</v>
      </c>
      <c r="D129">
        <v>75360.850000000006</v>
      </c>
      <c r="E129">
        <f t="shared" si="1"/>
        <v>75.360849999999999</v>
      </c>
      <c r="F129">
        <f>VLOOKUP((IF(OR(MONTH(A128)=10, MONTH(A128)=11, MONTH(A128)=12),YEAR(A128), YEAR(A128)-1)),Calibration!$A$1:$O$85, VLOOKUP(MONTH('D2R006_Dam balance'!A128),'Month Conversion'!$A$1:$B$12,2,FALSE),FALSE)</f>
        <v>105.8</v>
      </c>
    </row>
    <row r="130" spans="1:6" x14ac:dyDescent="0.3">
      <c r="A130" s="1">
        <v>36586</v>
      </c>
      <c r="B130">
        <v>17.984000000000002</v>
      </c>
      <c r="C130">
        <v>1</v>
      </c>
      <c r="D130">
        <v>76124.429999999993</v>
      </c>
      <c r="E130">
        <f t="shared" si="1"/>
        <v>76.12442999999999</v>
      </c>
      <c r="F130">
        <f>VLOOKUP((IF(OR(MONTH(A129)=10, MONTH(A129)=11, MONTH(A129)=12),YEAR(A129), YEAR(A129)-1)),Calibration!$A$1:$O$85, VLOOKUP(MONTH('D2R006_Dam balance'!A129),'Month Conversion'!$A$1:$B$12,2,FALSE),FALSE)</f>
        <v>106.01</v>
      </c>
    </row>
    <row r="131" spans="1:6" x14ac:dyDescent="0.3">
      <c r="A131" s="1">
        <v>36617</v>
      </c>
      <c r="B131">
        <v>18.334</v>
      </c>
      <c r="C131">
        <v>1</v>
      </c>
      <c r="D131">
        <v>78615.64</v>
      </c>
      <c r="E131">
        <f t="shared" si="1"/>
        <v>78.615639999999999</v>
      </c>
      <c r="F131">
        <f>VLOOKUP((IF(OR(MONTH(A130)=10, MONTH(A130)=11, MONTH(A130)=12),YEAR(A130), YEAR(A130)-1)),Calibration!$A$1:$O$85, VLOOKUP(MONTH('D2R006_Dam balance'!A130),'Month Conversion'!$A$1:$B$12,2,FALSE),FALSE)</f>
        <v>105.75</v>
      </c>
    </row>
    <row r="132" spans="1:6" x14ac:dyDescent="0.3">
      <c r="A132" s="1">
        <v>36647</v>
      </c>
      <c r="B132">
        <v>18.265000000000001</v>
      </c>
      <c r="C132">
        <v>1</v>
      </c>
      <c r="D132">
        <v>78118.539999999994</v>
      </c>
      <c r="E132">
        <f t="shared" si="1"/>
        <v>78.118539999999996</v>
      </c>
      <c r="F132">
        <f>VLOOKUP((IF(OR(MONTH(A131)=10, MONTH(A131)=11, MONTH(A131)=12),YEAR(A131), YEAR(A131)-1)),Calibration!$A$1:$O$85, VLOOKUP(MONTH('D2R006_Dam balance'!A131),'Month Conversion'!$A$1:$B$12,2,FALSE),FALSE)</f>
        <v>105.7</v>
      </c>
    </row>
    <row r="133" spans="1:6" x14ac:dyDescent="0.3">
      <c r="A133" s="1">
        <v>36678</v>
      </c>
      <c r="B133">
        <v>18.422000000000001</v>
      </c>
      <c r="C133">
        <v>1</v>
      </c>
      <c r="D133">
        <v>79246.490000000005</v>
      </c>
      <c r="E133">
        <f t="shared" si="1"/>
        <v>79.246490000000009</v>
      </c>
      <c r="F133">
        <f>VLOOKUP((IF(OR(MONTH(A132)=10, MONTH(A132)=11, MONTH(A132)=12),YEAR(A132), YEAR(A132)-1)),Calibration!$A$1:$O$85, VLOOKUP(MONTH('D2R006_Dam balance'!A132),'Month Conversion'!$A$1:$B$12,2,FALSE),FALSE)</f>
        <v>105.96</v>
      </c>
    </row>
    <row r="134" spans="1:6" x14ac:dyDescent="0.3">
      <c r="A134" s="1">
        <v>36708</v>
      </c>
      <c r="B134">
        <v>18.359000000000002</v>
      </c>
      <c r="C134">
        <v>1</v>
      </c>
      <c r="D134">
        <v>78798.149999999994</v>
      </c>
      <c r="E134">
        <f t="shared" ref="E134:E197" si="2">D134/1000</f>
        <v>78.798149999999993</v>
      </c>
      <c r="F134">
        <f>VLOOKUP((IF(OR(MONTH(A133)=10, MONTH(A133)=11, MONTH(A133)=12),YEAR(A133), YEAR(A133)-1)),Calibration!$A$1:$O$85, VLOOKUP(MONTH('D2R006_Dam balance'!A133),'Month Conversion'!$A$1:$B$12,2,FALSE),FALSE)</f>
        <v>105.74</v>
      </c>
    </row>
    <row r="135" spans="1:6" x14ac:dyDescent="0.3">
      <c r="A135" s="1">
        <v>36739</v>
      </c>
      <c r="B135">
        <v>18.286999999999999</v>
      </c>
      <c r="C135">
        <v>1</v>
      </c>
      <c r="D135">
        <v>78278.05</v>
      </c>
      <c r="E135">
        <f t="shared" si="2"/>
        <v>78.278050000000007</v>
      </c>
      <c r="F135">
        <f>VLOOKUP((IF(OR(MONTH(A134)=10, MONTH(A134)=11, MONTH(A134)=12),YEAR(A134), YEAR(A134)-1)),Calibration!$A$1:$O$85, VLOOKUP(MONTH('D2R006_Dam balance'!A134),'Month Conversion'!$A$1:$B$12,2,FALSE),FALSE)</f>
        <v>105.39</v>
      </c>
    </row>
    <row r="136" spans="1:6" x14ac:dyDescent="0.3">
      <c r="A136" s="1">
        <v>36770</v>
      </c>
      <c r="B136">
        <v>18.225000000000001</v>
      </c>
      <c r="C136">
        <v>1</v>
      </c>
      <c r="D136">
        <v>77832.33</v>
      </c>
      <c r="E136">
        <f t="shared" si="2"/>
        <v>77.832329999999999</v>
      </c>
      <c r="F136">
        <f>VLOOKUP((IF(OR(MONTH(A135)=10, MONTH(A135)=11, MONTH(A135)=12),YEAR(A135), YEAR(A135)-1)),Calibration!$A$1:$O$85, VLOOKUP(MONTH('D2R006_Dam balance'!A135),'Month Conversion'!$A$1:$B$12,2,FALSE),FALSE)</f>
        <v>104.82</v>
      </c>
    </row>
    <row r="137" spans="1:6" x14ac:dyDescent="0.3">
      <c r="A137" s="1">
        <v>36800</v>
      </c>
      <c r="B137">
        <v>18.224</v>
      </c>
      <c r="C137">
        <v>1</v>
      </c>
      <c r="D137">
        <v>77827.679999999993</v>
      </c>
      <c r="E137">
        <f t="shared" si="2"/>
        <v>77.827679999999987</v>
      </c>
      <c r="F137">
        <f>VLOOKUP((IF(OR(MONTH(A136)=10, MONTH(A136)=11, MONTH(A136)=12),YEAR(A136), YEAR(A136)-1)),Calibration!$A$1:$O$85, VLOOKUP(MONTH('D2R006_Dam balance'!A136),'Month Conversion'!$A$1:$B$12,2,FALSE),FALSE)</f>
        <v>104.42</v>
      </c>
    </row>
    <row r="138" spans="1:6" x14ac:dyDescent="0.3">
      <c r="A138" s="1">
        <v>36831</v>
      </c>
      <c r="B138">
        <v>18.134</v>
      </c>
      <c r="C138">
        <v>1</v>
      </c>
      <c r="D138">
        <v>77185.45</v>
      </c>
      <c r="E138">
        <f t="shared" si="2"/>
        <v>77.185450000000003</v>
      </c>
      <c r="F138">
        <f>VLOOKUP((IF(OR(MONTH(A137)=10, MONTH(A137)=11, MONTH(A137)=12),YEAR(A137), YEAR(A137)-1)),Calibration!$A$1:$O$85, VLOOKUP(MONTH('D2R006_Dam balance'!A137),'Month Conversion'!$A$1:$B$12,2,FALSE),FALSE)</f>
        <v>103.55</v>
      </c>
    </row>
    <row r="139" spans="1:6" x14ac:dyDescent="0.3">
      <c r="A139" s="1">
        <v>36861</v>
      </c>
      <c r="B139">
        <v>18.503</v>
      </c>
      <c r="C139">
        <v>1</v>
      </c>
      <c r="D139">
        <v>79828.86</v>
      </c>
      <c r="E139">
        <f t="shared" si="2"/>
        <v>79.828860000000006</v>
      </c>
      <c r="F139">
        <f>VLOOKUP((IF(OR(MONTH(A138)=10, MONTH(A138)=11, MONTH(A138)=12),YEAR(A138), YEAR(A138)-1)),Calibration!$A$1:$O$85, VLOOKUP(MONTH('D2R006_Dam balance'!A138),'Month Conversion'!$A$1:$B$12,2,FALSE),FALSE)</f>
        <v>106.4</v>
      </c>
    </row>
    <row r="140" spans="1:6" x14ac:dyDescent="0.3">
      <c r="A140" s="1">
        <v>36892</v>
      </c>
      <c r="B140">
        <v>19.013000000000002</v>
      </c>
      <c r="C140">
        <v>1</v>
      </c>
      <c r="D140">
        <v>83525.78</v>
      </c>
      <c r="E140">
        <f t="shared" si="2"/>
        <v>83.525779999999997</v>
      </c>
      <c r="F140">
        <f>VLOOKUP((IF(OR(MONTH(A139)=10, MONTH(A139)=11, MONTH(A139)=12),YEAR(A139), YEAR(A139)-1)),Calibration!$A$1:$O$85, VLOOKUP(MONTH('D2R006_Dam balance'!A139),'Month Conversion'!$A$1:$B$12,2,FALSE),FALSE)</f>
        <v>110.23</v>
      </c>
    </row>
    <row r="141" spans="1:6" x14ac:dyDescent="0.3">
      <c r="A141" s="1">
        <v>36923</v>
      </c>
      <c r="B141">
        <v>19.047999999999998</v>
      </c>
      <c r="C141">
        <v>1</v>
      </c>
      <c r="D141">
        <v>83782.09</v>
      </c>
      <c r="E141">
        <f t="shared" si="2"/>
        <v>83.782089999999997</v>
      </c>
      <c r="F141">
        <f>VLOOKUP((IF(OR(MONTH(A140)=10, MONTH(A140)=11, MONTH(A140)=12),YEAR(A140), YEAR(A140)-1)),Calibration!$A$1:$O$85, VLOOKUP(MONTH('D2R006_Dam balance'!A140),'Month Conversion'!$A$1:$B$12,2,FALSE),FALSE)</f>
        <v>110.76</v>
      </c>
    </row>
    <row r="142" spans="1:6" x14ac:dyDescent="0.3">
      <c r="A142" s="1">
        <v>36951</v>
      </c>
      <c r="B142">
        <v>19.23</v>
      </c>
      <c r="C142">
        <v>1</v>
      </c>
      <c r="D142">
        <v>85132.51</v>
      </c>
      <c r="E142">
        <f t="shared" si="2"/>
        <v>85.132509999999996</v>
      </c>
      <c r="F142">
        <f>VLOOKUP((IF(OR(MONTH(A141)=10, MONTH(A141)=11, MONTH(A141)=12),YEAR(A141), YEAR(A141)-1)),Calibration!$A$1:$O$85, VLOOKUP(MONTH('D2R006_Dam balance'!A141),'Month Conversion'!$A$1:$B$12,2,FALSE),FALSE)</f>
        <v>112.31</v>
      </c>
    </row>
    <row r="143" spans="1:6" x14ac:dyDescent="0.3">
      <c r="A143" s="1">
        <v>36982</v>
      </c>
      <c r="B143">
        <v>19.846</v>
      </c>
      <c r="C143">
        <v>1</v>
      </c>
      <c r="D143">
        <v>89756.82</v>
      </c>
      <c r="E143">
        <f t="shared" si="2"/>
        <v>89.756820000000005</v>
      </c>
      <c r="F143">
        <f>VLOOKUP((IF(OR(MONTH(A142)=10, MONTH(A142)=11, MONTH(A142)=12),YEAR(A142), YEAR(A142)-1)),Calibration!$A$1:$O$85, VLOOKUP(MONTH('D2R006_Dam balance'!A142),'Month Conversion'!$A$1:$B$12,2,FALSE),FALSE)</f>
        <v>118.59</v>
      </c>
    </row>
    <row r="144" spans="1:6" x14ac:dyDescent="0.3">
      <c r="A144" s="1">
        <v>37012</v>
      </c>
      <c r="B144">
        <v>21.16</v>
      </c>
      <c r="C144">
        <v>1</v>
      </c>
      <c r="D144">
        <v>100101.6</v>
      </c>
      <c r="E144">
        <f t="shared" si="2"/>
        <v>100.1016</v>
      </c>
      <c r="F144">
        <f>VLOOKUP((IF(OR(MONTH(A143)=10, MONTH(A143)=11, MONTH(A143)=12),YEAR(A143), YEAR(A143)-1)),Calibration!$A$1:$O$85, VLOOKUP(MONTH('D2R006_Dam balance'!A143),'Month Conversion'!$A$1:$B$12,2,FALSE),FALSE)</f>
        <v>128.6</v>
      </c>
    </row>
    <row r="145" spans="1:6" x14ac:dyDescent="0.3">
      <c r="A145" s="1">
        <v>37043</v>
      </c>
      <c r="B145">
        <v>21.861000000000001</v>
      </c>
      <c r="C145">
        <v>1</v>
      </c>
      <c r="D145">
        <v>105924</v>
      </c>
      <c r="E145">
        <f t="shared" si="2"/>
        <v>105.92400000000001</v>
      </c>
      <c r="F145">
        <f>VLOOKUP((IF(OR(MONTH(A144)=10, MONTH(A144)=11, MONTH(A144)=12),YEAR(A144), YEAR(A144)-1)),Calibration!$A$1:$O$85, VLOOKUP(MONTH('D2R006_Dam balance'!A144),'Month Conversion'!$A$1:$B$12,2,FALSE),FALSE)</f>
        <v>132.53</v>
      </c>
    </row>
    <row r="146" spans="1:6" x14ac:dyDescent="0.3">
      <c r="A146" s="1">
        <v>37073</v>
      </c>
      <c r="B146">
        <v>21.841999999999999</v>
      </c>
      <c r="C146">
        <v>1</v>
      </c>
      <c r="D146">
        <v>105764.8</v>
      </c>
      <c r="E146">
        <f t="shared" si="2"/>
        <v>105.76480000000001</v>
      </c>
      <c r="F146">
        <f>VLOOKUP((IF(OR(MONTH(A145)=10, MONTH(A145)=11, MONTH(A145)=12),YEAR(A145), YEAR(A145)-1)),Calibration!$A$1:$O$85, VLOOKUP(MONTH('D2R006_Dam balance'!A145),'Month Conversion'!$A$1:$B$12,2,FALSE),FALSE)</f>
        <v>133.29</v>
      </c>
    </row>
    <row r="147" spans="1:6" x14ac:dyDescent="0.3">
      <c r="A147" s="1">
        <v>37104</v>
      </c>
      <c r="B147">
        <v>21.783999999999999</v>
      </c>
      <c r="C147">
        <v>1</v>
      </c>
      <c r="D147">
        <v>105276.1</v>
      </c>
      <c r="E147">
        <f t="shared" si="2"/>
        <v>105.2761</v>
      </c>
      <c r="F147">
        <f>VLOOKUP((IF(OR(MONTH(A146)=10, MONTH(A146)=11, MONTH(A146)=12),YEAR(A146), YEAR(A146)-1)),Calibration!$A$1:$O$85, VLOOKUP(MONTH('D2R006_Dam balance'!A146),'Month Conversion'!$A$1:$B$12,2,FALSE),FALSE)</f>
        <v>133.27000000000001</v>
      </c>
    </row>
    <row r="148" spans="1:6" x14ac:dyDescent="0.3">
      <c r="A148" s="1">
        <v>37135</v>
      </c>
      <c r="B148">
        <v>21.745999999999999</v>
      </c>
      <c r="C148">
        <v>1</v>
      </c>
      <c r="D148">
        <v>104955.4</v>
      </c>
      <c r="E148">
        <f t="shared" si="2"/>
        <v>104.9554</v>
      </c>
      <c r="F148">
        <f>VLOOKUP((IF(OR(MONTH(A147)=10, MONTH(A147)=11, MONTH(A147)=12),YEAR(A147), YEAR(A147)-1)),Calibration!$A$1:$O$85, VLOOKUP(MONTH('D2R006_Dam balance'!A147),'Month Conversion'!$A$1:$B$12,2,FALSE),FALSE)</f>
        <v>133.09</v>
      </c>
    </row>
    <row r="149" spans="1:6" x14ac:dyDescent="0.3">
      <c r="A149" s="1">
        <v>37165</v>
      </c>
      <c r="B149">
        <v>21.707999999999998</v>
      </c>
      <c r="C149">
        <v>1</v>
      </c>
      <c r="D149">
        <v>104635.2</v>
      </c>
      <c r="E149">
        <f t="shared" si="2"/>
        <v>104.6352</v>
      </c>
      <c r="F149">
        <f>VLOOKUP((IF(OR(MONTH(A148)=10, MONTH(A148)=11, MONTH(A148)=12),YEAR(A148), YEAR(A148)-1)),Calibration!$A$1:$O$85, VLOOKUP(MONTH('D2R006_Dam balance'!A148),'Month Conversion'!$A$1:$B$12,2,FALSE),FALSE)</f>
        <v>132.33000000000001</v>
      </c>
    </row>
    <row r="150" spans="1:6" x14ac:dyDescent="0.3">
      <c r="A150" s="1">
        <v>37196</v>
      </c>
      <c r="B150">
        <v>21.93</v>
      </c>
      <c r="C150">
        <v>1</v>
      </c>
      <c r="D150">
        <v>106507</v>
      </c>
      <c r="E150">
        <f t="shared" si="2"/>
        <v>106.50700000000001</v>
      </c>
      <c r="F150">
        <f>VLOOKUP((IF(OR(MONTH(A149)=10, MONTH(A149)=11, MONTH(A149)=12),YEAR(A149), YEAR(A149)-1)),Calibration!$A$1:$O$85, VLOOKUP(MONTH('D2R006_Dam balance'!A149),'Month Conversion'!$A$1:$B$12,2,FALSE),FALSE)</f>
        <v>132.21</v>
      </c>
    </row>
    <row r="151" spans="1:6" x14ac:dyDescent="0.3">
      <c r="A151" s="1">
        <v>37226</v>
      </c>
      <c r="B151">
        <v>24.623000000000001</v>
      </c>
      <c r="C151">
        <v>1</v>
      </c>
      <c r="D151">
        <v>131226.4</v>
      </c>
      <c r="E151">
        <f t="shared" si="2"/>
        <v>131.22639999999998</v>
      </c>
      <c r="F151">
        <f>VLOOKUP((IF(OR(MONTH(A150)=10, MONTH(A150)=11, MONTH(A150)=12),YEAR(A150), YEAR(A150)-1)),Calibration!$A$1:$O$85, VLOOKUP(MONTH('D2R006_Dam balance'!A150),'Month Conversion'!$A$1:$B$12,2,FALSE),FALSE)</f>
        <v>136.15</v>
      </c>
    </row>
    <row r="152" spans="1:6" x14ac:dyDescent="0.3">
      <c r="A152" s="1">
        <v>37257</v>
      </c>
      <c r="B152">
        <v>24.51</v>
      </c>
      <c r="C152">
        <v>1</v>
      </c>
      <c r="D152">
        <v>130097.9</v>
      </c>
      <c r="E152">
        <f t="shared" si="2"/>
        <v>130.09789999999998</v>
      </c>
      <c r="F152">
        <f>VLOOKUP((IF(OR(MONTH(A151)=10, MONTH(A151)=11, MONTH(A151)=12),YEAR(A151), YEAR(A151)-1)),Calibration!$A$1:$O$85, VLOOKUP(MONTH('D2R006_Dam balance'!A151),'Month Conversion'!$A$1:$B$12,2,FALSE),FALSE)</f>
        <v>134.57</v>
      </c>
    </row>
    <row r="153" spans="1:6" x14ac:dyDescent="0.3">
      <c r="A153" s="1">
        <v>37288</v>
      </c>
      <c r="B153">
        <v>24.41</v>
      </c>
      <c r="C153">
        <v>1</v>
      </c>
      <c r="D153">
        <v>129118.2</v>
      </c>
      <c r="E153">
        <f t="shared" si="2"/>
        <v>129.1182</v>
      </c>
      <c r="F153">
        <f>VLOOKUP((IF(OR(MONTH(A152)=10, MONTH(A152)=11, MONTH(A152)=12),YEAR(A152), YEAR(A152)-1)),Calibration!$A$1:$O$85, VLOOKUP(MONTH('D2R006_Dam balance'!A152),'Month Conversion'!$A$1:$B$12,2,FALSE),FALSE)</f>
        <v>136.15</v>
      </c>
    </row>
    <row r="154" spans="1:6" x14ac:dyDescent="0.3">
      <c r="A154" s="1">
        <v>37316</v>
      </c>
      <c r="B154">
        <v>24.302</v>
      </c>
      <c r="C154">
        <v>1</v>
      </c>
      <c r="D154">
        <v>128065</v>
      </c>
      <c r="E154">
        <f t="shared" si="2"/>
        <v>128.065</v>
      </c>
      <c r="F154">
        <f>VLOOKUP((IF(OR(MONTH(A153)=10, MONTH(A153)=11, MONTH(A153)=12),YEAR(A153), YEAR(A153)-1)),Calibration!$A$1:$O$85, VLOOKUP(MONTH('D2R006_Dam balance'!A153),'Month Conversion'!$A$1:$B$12,2,FALSE),FALSE)</f>
        <v>136.15</v>
      </c>
    </row>
    <row r="155" spans="1:6" x14ac:dyDescent="0.3">
      <c r="A155" s="1">
        <v>37347</v>
      </c>
      <c r="B155">
        <v>24.24</v>
      </c>
      <c r="C155">
        <v>1</v>
      </c>
      <c r="D155">
        <v>127462.9</v>
      </c>
      <c r="E155">
        <f t="shared" si="2"/>
        <v>127.46289999999999</v>
      </c>
      <c r="F155">
        <f>VLOOKUP((IF(OR(MONTH(A154)=10, MONTH(A154)=11, MONTH(A154)=12),YEAR(A154), YEAR(A154)-1)),Calibration!$A$1:$O$85, VLOOKUP(MONTH('D2R006_Dam balance'!A154),'Month Conversion'!$A$1:$B$12,2,FALSE),FALSE)</f>
        <v>135.81</v>
      </c>
    </row>
    <row r="156" spans="1:6" x14ac:dyDescent="0.3">
      <c r="A156" s="1">
        <v>37377</v>
      </c>
      <c r="B156">
        <v>24.106000000000002</v>
      </c>
      <c r="C156">
        <v>1</v>
      </c>
      <c r="D156">
        <v>126175.6</v>
      </c>
      <c r="E156">
        <f t="shared" si="2"/>
        <v>126.1756</v>
      </c>
      <c r="F156">
        <f>VLOOKUP((IF(OR(MONTH(A155)=10, MONTH(A155)=11, MONTH(A155)=12),YEAR(A155), YEAR(A155)-1)),Calibration!$A$1:$O$85, VLOOKUP(MONTH('D2R006_Dam balance'!A155),'Month Conversion'!$A$1:$B$12,2,FALSE),FALSE)</f>
        <v>135.21</v>
      </c>
    </row>
    <row r="157" spans="1:6" x14ac:dyDescent="0.3">
      <c r="A157" s="1">
        <v>37408</v>
      </c>
      <c r="B157">
        <v>24.061</v>
      </c>
      <c r="C157">
        <v>1</v>
      </c>
      <c r="D157">
        <v>125748.6</v>
      </c>
      <c r="E157">
        <f t="shared" si="2"/>
        <v>125.74860000000001</v>
      </c>
      <c r="F157">
        <f>VLOOKUP((IF(OR(MONTH(A156)=10, MONTH(A156)=11, MONTH(A156)=12),YEAR(A156), YEAR(A156)-1)),Calibration!$A$1:$O$85, VLOOKUP(MONTH('D2R006_Dam balance'!A156),'Month Conversion'!$A$1:$B$12,2,FALSE),FALSE)</f>
        <v>135.41</v>
      </c>
    </row>
    <row r="158" spans="1:6" x14ac:dyDescent="0.3">
      <c r="A158" s="1">
        <v>37438</v>
      </c>
      <c r="B158">
        <v>24.001000000000001</v>
      </c>
      <c r="C158">
        <v>1</v>
      </c>
      <c r="D158">
        <v>125172</v>
      </c>
      <c r="E158">
        <f t="shared" si="2"/>
        <v>125.172</v>
      </c>
      <c r="F158">
        <f>VLOOKUP((IF(OR(MONTH(A157)=10, MONTH(A157)=11, MONTH(A157)=12),YEAR(A157), YEAR(A157)-1)),Calibration!$A$1:$O$85, VLOOKUP(MONTH('D2R006_Dam balance'!A157),'Month Conversion'!$A$1:$B$12,2,FALSE),FALSE)</f>
        <v>135.22</v>
      </c>
    </row>
    <row r="159" spans="1:6" x14ac:dyDescent="0.3">
      <c r="A159" s="1">
        <v>37469</v>
      </c>
      <c r="B159">
        <v>23.911999999999999</v>
      </c>
      <c r="C159">
        <v>1</v>
      </c>
      <c r="D159">
        <v>124325</v>
      </c>
      <c r="E159">
        <f t="shared" si="2"/>
        <v>124.325</v>
      </c>
      <c r="F159">
        <f>VLOOKUP((IF(OR(MONTH(A158)=10, MONTH(A158)=11, MONTH(A158)=12),YEAR(A158), YEAR(A158)-1)),Calibration!$A$1:$O$85, VLOOKUP(MONTH('D2R006_Dam balance'!A158),'Month Conversion'!$A$1:$B$12,2,FALSE),FALSE)</f>
        <v>134.82</v>
      </c>
    </row>
    <row r="160" spans="1:6" x14ac:dyDescent="0.3">
      <c r="A160" s="1">
        <v>37500</v>
      </c>
      <c r="B160">
        <v>24.210999999999999</v>
      </c>
      <c r="C160">
        <v>2</v>
      </c>
      <c r="D160">
        <v>127187.2</v>
      </c>
      <c r="E160">
        <f t="shared" si="2"/>
        <v>127.18719999999999</v>
      </c>
      <c r="F160">
        <f>VLOOKUP((IF(OR(MONTH(A159)=10, MONTH(A159)=11, MONTH(A159)=12),YEAR(A159), YEAR(A159)-1)),Calibration!$A$1:$O$85, VLOOKUP(MONTH('D2R006_Dam balance'!A159),'Month Conversion'!$A$1:$B$12,2,FALSE),FALSE)</f>
        <v>135.53</v>
      </c>
    </row>
    <row r="161" spans="1:6" x14ac:dyDescent="0.3">
      <c r="A161" s="1">
        <v>37530</v>
      </c>
      <c r="B161">
        <v>24.27</v>
      </c>
      <c r="C161">
        <v>2</v>
      </c>
      <c r="D161">
        <v>127753.1</v>
      </c>
      <c r="E161">
        <f t="shared" si="2"/>
        <v>127.7531</v>
      </c>
      <c r="F161">
        <f>VLOOKUP((IF(OR(MONTH(A160)=10, MONTH(A160)=11, MONTH(A160)=12),YEAR(A160), YEAR(A160)-1)),Calibration!$A$1:$O$85, VLOOKUP(MONTH('D2R006_Dam balance'!A160),'Month Conversion'!$A$1:$B$12,2,FALSE),FALSE)</f>
        <v>134.88</v>
      </c>
    </row>
    <row r="162" spans="1:6" x14ac:dyDescent="0.3">
      <c r="A162" s="1">
        <v>37561</v>
      </c>
      <c r="B162">
        <v>24.169</v>
      </c>
      <c r="C162">
        <v>2</v>
      </c>
      <c r="D162">
        <v>126782.6</v>
      </c>
      <c r="E162">
        <f t="shared" si="2"/>
        <v>126.7826</v>
      </c>
      <c r="F162">
        <f>VLOOKUP((IF(OR(MONTH(A161)=10, MONTH(A161)=11, MONTH(A161)=12),YEAR(A161), YEAR(A161)-1)),Calibration!$A$1:$O$85, VLOOKUP(MONTH('D2R006_Dam balance'!A161),'Month Conversion'!$A$1:$B$12,2,FALSE),FALSE)</f>
        <v>133.91999999999999</v>
      </c>
    </row>
    <row r="163" spans="1:6" x14ac:dyDescent="0.3">
      <c r="A163" s="1">
        <v>37591</v>
      </c>
      <c r="B163">
        <v>24.007999999999999</v>
      </c>
      <c r="C163">
        <v>2</v>
      </c>
      <c r="D163">
        <v>125237.3</v>
      </c>
      <c r="E163">
        <f t="shared" si="2"/>
        <v>125.2373</v>
      </c>
      <c r="F163">
        <f>VLOOKUP((IF(OR(MONTH(A162)=10, MONTH(A162)=11, MONTH(A162)=12),YEAR(A162), YEAR(A162)-1)),Calibration!$A$1:$O$85, VLOOKUP(MONTH('D2R006_Dam balance'!A162),'Month Conversion'!$A$1:$B$12,2,FALSE),FALSE)</f>
        <v>132.62</v>
      </c>
    </row>
    <row r="164" spans="1:6" x14ac:dyDescent="0.3">
      <c r="A164" s="1">
        <v>37622</v>
      </c>
      <c r="B164">
        <v>23.937000000000001</v>
      </c>
      <c r="C164">
        <v>2</v>
      </c>
      <c r="D164">
        <v>124557.4</v>
      </c>
      <c r="E164">
        <f t="shared" si="2"/>
        <v>124.5574</v>
      </c>
      <c r="F164">
        <f>VLOOKUP((IF(OR(MONTH(A163)=10, MONTH(A163)=11, MONTH(A163)=12),YEAR(A163), YEAR(A163)-1)),Calibration!$A$1:$O$85, VLOOKUP(MONTH('D2R006_Dam balance'!A163),'Month Conversion'!$A$1:$B$12,2,FALSE),FALSE)</f>
        <v>131.88</v>
      </c>
    </row>
    <row r="165" spans="1:6" x14ac:dyDescent="0.3">
      <c r="A165" s="1">
        <v>37653</v>
      </c>
      <c r="B165">
        <v>23.797000000000001</v>
      </c>
      <c r="C165">
        <v>2</v>
      </c>
      <c r="D165">
        <v>123232</v>
      </c>
      <c r="E165">
        <f t="shared" si="2"/>
        <v>123.232</v>
      </c>
      <c r="F165">
        <f>VLOOKUP((IF(OR(MONTH(A164)=10, MONTH(A164)=11, MONTH(A164)=12),YEAR(A164), YEAR(A164)-1)),Calibration!$A$1:$O$85, VLOOKUP(MONTH('D2R006_Dam balance'!A164),'Month Conversion'!$A$1:$B$12,2,FALSE),FALSE)</f>
        <v>131.07</v>
      </c>
    </row>
    <row r="166" spans="1:6" x14ac:dyDescent="0.3">
      <c r="A166" s="1">
        <v>37681</v>
      </c>
      <c r="B166">
        <v>23.699000000000002</v>
      </c>
      <c r="C166">
        <v>2</v>
      </c>
      <c r="D166">
        <v>122310.3</v>
      </c>
      <c r="E166">
        <f t="shared" si="2"/>
        <v>122.3103</v>
      </c>
      <c r="F166">
        <f>VLOOKUP((IF(OR(MONTH(A165)=10, MONTH(A165)=11, MONTH(A165)=12),YEAR(A165), YEAR(A165)-1)),Calibration!$A$1:$O$85, VLOOKUP(MONTH('D2R006_Dam balance'!A165),'Month Conversion'!$A$1:$B$12,2,FALSE),FALSE)</f>
        <v>130.12</v>
      </c>
    </row>
    <row r="167" spans="1:6" x14ac:dyDescent="0.3">
      <c r="A167" s="1">
        <v>37712</v>
      </c>
      <c r="B167">
        <v>23.667000000000002</v>
      </c>
      <c r="C167">
        <v>2</v>
      </c>
      <c r="D167">
        <v>122007.1</v>
      </c>
      <c r="E167">
        <f t="shared" si="2"/>
        <v>122.00710000000001</v>
      </c>
      <c r="F167">
        <f>VLOOKUP((IF(OR(MONTH(A166)=10, MONTH(A166)=11, MONTH(A166)=12),YEAR(A166), YEAR(A166)-1)),Calibration!$A$1:$O$85, VLOOKUP(MONTH('D2R006_Dam balance'!A166),'Month Conversion'!$A$1:$B$12,2,FALSE),FALSE)</f>
        <v>130.72999999999999</v>
      </c>
    </row>
    <row r="168" spans="1:6" x14ac:dyDescent="0.3">
      <c r="A168" s="1">
        <v>37742</v>
      </c>
      <c r="B168">
        <v>23.556000000000001</v>
      </c>
      <c r="C168">
        <v>2</v>
      </c>
      <c r="D168">
        <v>120963.2</v>
      </c>
      <c r="E168">
        <f t="shared" si="2"/>
        <v>120.9632</v>
      </c>
      <c r="F168">
        <f>VLOOKUP((IF(OR(MONTH(A167)=10, MONTH(A167)=11, MONTH(A167)=12),YEAR(A167), YEAR(A167)-1)),Calibration!$A$1:$O$85, VLOOKUP(MONTH('D2R006_Dam balance'!A167),'Month Conversion'!$A$1:$B$12,2,FALSE),FALSE)</f>
        <v>130.55000000000001</v>
      </c>
    </row>
    <row r="169" spans="1:6" x14ac:dyDescent="0.3">
      <c r="A169" s="1">
        <v>37773</v>
      </c>
      <c r="B169">
        <v>23.445</v>
      </c>
      <c r="C169">
        <v>2</v>
      </c>
      <c r="D169">
        <v>119933.8</v>
      </c>
      <c r="E169">
        <f t="shared" si="2"/>
        <v>119.93380000000001</v>
      </c>
      <c r="F169">
        <f>VLOOKUP((IF(OR(MONTH(A168)=10, MONTH(A168)=11, MONTH(A168)=12),YEAR(A168), YEAR(A168)-1)),Calibration!$A$1:$O$85, VLOOKUP(MONTH('D2R006_Dam balance'!A168),'Month Conversion'!$A$1:$B$12,2,FALSE),FALSE)</f>
        <v>130.22999999999999</v>
      </c>
    </row>
    <row r="170" spans="1:6" x14ac:dyDescent="0.3">
      <c r="A170" s="1">
        <v>37803</v>
      </c>
      <c r="B170">
        <v>23.353999999999999</v>
      </c>
      <c r="C170">
        <v>2</v>
      </c>
      <c r="D170">
        <v>119095.3</v>
      </c>
      <c r="E170">
        <f t="shared" si="2"/>
        <v>119.09530000000001</v>
      </c>
      <c r="F170">
        <f>VLOOKUP((IF(OR(MONTH(A169)=10, MONTH(A169)=11, MONTH(A169)=12),YEAR(A169), YEAR(A169)-1)),Calibration!$A$1:$O$85, VLOOKUP(MONTH('D2R006_Dam balance'!A169),'Month Conversion'!$A$1:$B$12,2,FALSE),FALSE)</f>
        <v>129.88999999999999</v>
      </c>
    </row>
    <row r="171" spans="1:6" x14ac:dyDescent="0.3">
      <c r="A171" s="1">
        <v>37834</v>
      </c>
      <c r="B171">
        <v>23.274000000000001</v>
      </c>
      <c r="C171">
        <v>2</v>
      </c>
      <c r="D171">
        <v>118363.1</v>
      </c>
      <c r="E171">
        <f t="shared" si="2"/>
        <v>118.3631</v>
      </c>
      <c r="F171">
        <f>VLOOKUP((IF(OR(MONTH(A170)=10, MONTH(A170)=11, MONTH(A170)=12),YEAR(A170), YEAR(A170)-1)),Calibration!$A$1:$O$85, VLOOKUP(MONTH('D2R006_Dam balance'!A170),'Month Conversion'!$A$1:$B$12,2,FALSE),FALSE)</f>
        <v>129.47</v>
      </c>
    </row>
    <row r="172" spans="1:6" x14ac:dyDescent="0.3">
      <c r="A172" s="1">
        <v>37865</v>
      </c>
      <c r="B172">
        <v>23.193000000000001</v>
      </c>
      <c r="C172">
        <v>2</v>
      </c>
      <c r="D172">
        <v>117624.7</v>
      </c>
      <c r="E172">
        <f t="shared" si="2"/>
        <v>117.62469999999999</v>
      </c>
      <c r="F172">
        <f>VLOOKUP((IF(OR(MONTH(A171)=10, MONTH(A171)=11, MONTH(A171)=12),YEAR(A171), YEAR(A171)-1)),Calibration!$A$1:$O$85, VLOOKUP(MONTH('D2R006_Dam balance'!A171),'Month Conversion'!$A$1:$B$12,2,FALSE),FALSE)</f>
        <v>128.88</v>
      </c>
    </row>
    <row r="173" spans="1:6" x14ac:dyDescent="0.3">
      <c r="A173" s="1">
        <v>37895</v>
      </c>
      <c r="B173">
        <v>23.111000000000001</v>
      </c>
      <c r="C173">
        <v>2</v>
      </c>
      <c r="D173">
        <v>116880.2</v>
      </c>
      <c r="E173">
        <f t="shared" si="2"/>
        <v>116.8802</v>
      </c>
      <c r="F173">
        <f>VLOOKUP((IF(OR(MONTH(A172)=10, MONTH(A172)=11, MONTH(A172)=12),YEAR(A172), YEAR(A172)-1)),Calibration!$A$1:$O$85, VLOOKUP(MONTH('D2R006_Dam balance'!A172),'Month Conversion'!$A$1:$B$12,2,FALSE),FALSE)</f>
        <v>128.01</v>
      </c>
    </row>
    <row r="174" spans="1:6" x14ac:dyDescent="0.3">
      <c r="A174" s="1">
        <v>37926</v>
      </c>
      <c r="B174">
        <v>22.52</v>
      </c>
      <c r="C174">
        <v>2</v>
      </c>
      <c r="D174">
        <v>111594.4</v>
      </c>
      <c r="E174">
        <f t="shared" si="2"/>
        <v>111.59439999999999</v>
      </c>
      <c r="F174">
        <f>VLOOKUP((IF(OR(MONTH(A173)=10, MONTH(A173)=11, MONTH(A173)=12),YEAR(A173), YEAR(A173)-1)),Calibration!$A$1:$O$85, VLOOKUP(MONTH('D2R006_Dam balance'!A173),'Month Conversion'!$A$1:$B$12,2,FALSE),FALSE)</f>
        <v>122.85</v>
      </c>
    </row>
    <row r="175" spans="1:6" x14ac:dyDescent="0.3">
      <c r="A175" s="1">
        <v>37956</v>
      </c>
      <c r="B175">
        <v>22.39</v>
      </c>
      <c r="C175">
        <v>2</v>
      </c>
      <c r="D175">
        <v>110454.9</v>
      </c>
      <c r="E175">
        <f t="shared" si="2"/>
        <v>110.45489999999999</v>
      </c>
      <c r="F175">
        <f>VLOOKUP((IF(OR(MONTH(A174)=10, MONTH(A174)=11, MONTH(A174)=12),YEAR(A174), YEAR(A174)-1)),Calibration!$A$1:$O$85, VLOOKUP(MONTH('D2R006_Dam balance'!A174),'Month Conversion'!$A$1:$B$12,2,FALSE),FALSE)</f>
        <v>121.77</v>
      </c>
    </row>
    <row r="176" spans="1:6" x14ac:dyDescent="0.3">
      <c r="A176" s="1">
        <v>37987</v>
      </c>
      <c r="B176">
        <v>22.23</v>
      </c>
      <c r="C176">
        <v>2</v>
      </c>
      <c r="D176">
        <v>109078.9</v>
      </c>
      <c r="E176">
        <f t="shared" si="2"/>
        <v>109.07889999999999</v>
      </c>
      <c r="F176">
        <f>VLOOKUP((IF(OR(MONTH(A175)=10, MONTH(A175)=11, MONTH(A175)=12),YEAR(A175), YEAR(A175)-1)),Calibration!$A$1:$O$85, VLOOKUP(MONTH('D2R006_Dam balance'!A175),'Month Conversion'!$A$1:$B$12,2,FALSE),FALSE)</f>
        <v>120.58</v>
      </c>
    </row>
    <row r="177" spans="1:6" x14ac:dyDescent="0.3">
      <c r="A177" s="1">
        <v>38018</v>
      </c>
      <c r="B177">
        <v>22.15</v>
      </c>
      <c r="C177">
        <v>2</v>
      </c>
      <c r="D177">
        <v>108390.6</v>
      </c>
      <c r="E177">
        <f t="shared" si="2"/>
        <v>108.39060000000001</v>
      </c>
      <c r="F177">
        <f>VLOOKUP((IF(OR(MONTH(A176)=10, MONTH(A176)=11, MONTH(A176)=12),YEAR(A176), YEAR(A176)-1)),Calibration!$A$1:$O$85, VLOOKUP(MONTH('D2R006_Dam balance'!A176),'Month Conversion'!$A$1:$B$12,2,FALSE),FALSE)</f>
        <v>119.8</v>
      </c>
    </row>
    <row r="178" spans="1:6" x14ac:dyDescent="0.3">
      <c r="A178" s="1">
        <v>38047</v>
      </c>
      <c r="B178">
        <v>22.12</v>
      </c>
      <c r="C178">
        <v>2</v>
      </c>
      <c r="D178">
        <v>108131</v>
      </c>
      <c r="E178">
        <f t="shared" si="2"/>
        <v>108.131</v>
      </c>
      <c r="F178">
        <f>VLOOKUP((IF(OR(MONTH(A177)=10, MONTH(A177)=11, MONTH(A177)=12),YEAR(A177), YEAR(A177)-1)),Calibration!$A$1:$O$85, VLOOKUP(MONTH('D2R006_Dam balance'!A177),'Month Conversion'!$A$1:$B$12,2,FALSE),FALSE)</f>
        <v>119.58</v>
      </c>
    </row>
    <row r="179" spans="1:6" x14ac:dyDescent="0.3">
      <c r="A179" s="1">
        <v>38078</v>
      </c>
      <c r="B179">
        <v>22.17</v>
      </c>
      <c r="C179">
        <v>2</v>
      </c>
      <c r="D179">
        <v>108558.2</v>
      </c>
      <c r="E179">
        <f t="shared" si="2"/>
        <v>108.5582</v>
      </c>
      <c r="F179">
        <f>VLOOKUP((IF(OR(MONTH(A178)=10, MONTH(A178)=11, MONTH(A178)=12),YEAR(A178), YEAR(A178)-1)),Calibration!$A$1:$O$85, VLOOKUP(MONTH('D2R006_Dam balance'!A178),'Month Conversion'!$A$1:$B$12,2,FALSE),FALSE)</f>
        <v>119.93</v>
      </c>
    </row>
    <row r="180" spans="1:6" x14ac:dyDescent="0.3">
      <c r="A180" s="1">
        <v>38108</v>
      </c>
      <c r="B180">
        <v>22.259</v>
      </c>
      <c r="C180">
        <v>2</v>
      </c>
      <c r="D180">
        <v>109322.9</v>
      </c>
      <c r="E180">
        <f t="shared" si="2"/>
        <v>109.32289999999999</v>
      </c>
      <c r="F180">
        <f>VLOOKUP((IF(OR(MONTH(A179)=10, MONTH(A179)=11, MONTH(A179)=12),YEAR(A179), YEAR(A179)-1)),Calibration!$A$1:$O$85, VLOOKUP(MONTH('D2R006_Dam balance'!A179),'Month Conversion'!$A$1:$B$12,2,FALSE),FALSE)</f>
        <v>120.01</v>
      </c>
    </row>
    <row r="181" spans="1:6" x14ac:dyDescent="0.3">
      <c r="A181" s="1">
        <v>38139</v>
      </c>
      <c r="B181">
        <v>21.745000000000001</v>
      </c>
      <c r="C181">
        <v>2</v>
      </c>
      <c r="D181">
        <v>104947.1</v>
      </c>
      <c r="E181">
        <f t="shared" si="2"/>
        <v>104.94710000000001</v>
      </c>
      <c r="F181">
        <f>VLOOKUP((IF(OR(MONTH(A180)=10, MONTH(A180)=11, MONTH(A180)=12),YEAR(A180), YEAR(A180)-1)),Calibration!$A$1:$O$85, VLOOKUP(MONTH('D2R006_Dam balance'!A180),'Month Conversion'!$A$1:$B$12,2,FALSE),FALSE)</f>
        <v>116.04</v>
      </c>
    </row>
    <row r="182" spans="1:6" x14ac:dyDescent="0.3">
      <c r="A182" s="1">
        <v>38169</v>
      </c>
      <c r="B182">
        <v>21.201000000000001</v>
      </c>
      <c r="C182">
        <v>2</v>
      </c>
      <c r="D182">
        <v>100439.7</v>
      </c>
      <c r="E182">
        <f t="shared" si="2"/>
        <v>100.4397</v>
      </c>
      <c r="F182">
        <f>VLOOKUP((IF(OR(MONTH(A181)=10, MONTH(A181)=11, MONTH(A181)=12),YEAR(A181), YEAR(A181)-1)),Calibration!$A$1:$O$85, VLOOKUP(MONTH('D2R006_Dam balance'!A181),'Month Conversion'!$A$1:$B$12,2,FALSE),FALSE)</f>
        <v>111.68</v>
      </c>
    </row>
    <row r="183" spans="1:6" x14ac:dyDescent="0.3">
      <c r="A183" s="1">
        <v>38200</v>
      </c>
      <c r="B183">
        <v>20.564</v>
      </c>
      <c r="C183">
        <v>2</v>
      </c>
      <c r="D183">
        <v>95331.86</v>
      </c>
      <c r="E183">
        <f t="shared" si="2"/>
        <v>95.331860000000006</v>
      </c>
      <c r="F183">
        <f>VLOOKUP((IF(OR(MONTH(A182)=10, MONTH(A182)=11, MONTH(A182)=12),YEAR(A182), YEAR(A182)-1)),Calibration!$A$1:$O$85, VLOOKUP(MONTH('D2R006_Dam balance'!A182),'Month Conversion'!$A$1:$B$12,2,FALSE),FALSE)</f>
        <v>106.39</v>
      </c>
    </row>
    <row r="184" spans="1:6" x14ac:dyDescent="0.3">
      <c r="A184" s="1">
        <v>38231</v>
      </c>
      <c r="B184">
        <v>19.614999999999998</v>
      </c>
      <c r="C184">
        <v>2</v>
      </c>
      <c r="D184">
        <v>88011.41</v>
      </c>
      <c r="E184">
        <f t="shared" si="2"/>
        <v>88.011409999999998</v>
      </c>
      <c r="F184">
        <f>VLOOKUP((IF(OR(MONTH(A183)=10, MONTH(A183)=11, MONTH(A183)=12),YEAR(A183), YEAR(A183)-1)),Calibration!$A$1:$O$85, VLOOKUP(MONTH('D2R006_Dam balance'!A183),'Month Conversion'!$A$1:$B$12,2,FALSE),FALSE)</f>
        <v>98.78</v>
      </c>
    </row>
    <row r="185" spans="1:6" x14ac:dyDescent="0.3">
      <c r="A185" s="1">
        <v>38261</v>
      </c>
      <c r="B185">
        <v>19.163</v>
      </c>
      <c r="C185">
        <v>2</v>
      </c>
      <c r="D185">
        <v>84630.15</v>
      </c>
      <c r="E185">
        <f t="shared" si="2"/>
        <v>84.63015</v>
      </c>
      <c r="F185">
        <f>VLOOKUP((IF(OR(MONTH(A184)=10, MONTH(A184)=11, MONTH(A184)=12),YEAR(A184), YEAR(A184)-1)),Calibration!$A$1:$O$85, VLOOKUP(MONTH('D2R006_Dam balance'!A184),'Month Conversion'!$A$1:$B$12,2,FALSE),FALSE)</f>
        <v>94.93</v>
      </c>
    </row>
    <row r="186" spans="1:6" x14ac:dyDescent="0.3">
      <c r="A186" s="1">
        <v>38292</v>
      </c>
      <c r="B186">
        <v>18.698</v>
      </c>
      <c r="C186">
        <v>2</v>
      </c>
      <c r="D186">
        <v>81226.61</v>
      </c>
      <c r="E186">
        <f t="shared" si="2"/>
        <v>81.226609999999994</v>
      </c>
      <c r="F186">
        <f>VLOOKUP((IF(OR(MONTH(A185)=10, MONTH(A185)=11, MONTH(A185)=12),YEAR(A185), YEAR(A185)-1)),Calibration!$A$1:$O$85, VLOOKUP(MONTH('D2R006_Dam balance'!A185),'Month Conversion'!$A$1:$B$12,2,FALSE),FALSE)</f>
        <v>91.02</v>
      </c>
    </row>
    <row r="187" spans="1:6" x14ac:dyDescent="0.3">
      <c r="A187" s="1">
        <v>38322</v>
      </c>
      <c r="B187">
        <v>17.954000000000001</v>
      </c>
      <c r="C187">
        <v>2</v>
      </c>
      <c r="D187">
        <v>75911.23</v>
      </c>
      <c r="E187">
        <f t="shared" si="2"/>
        <v>75.911229999999989</v>
      </c>
      <c r="F187">
        <f>VLOOKUP((IF(OR(MONTH(A186)=10, MONTH(A186)=11, MONTH(A186)=12),YEAR(A186), YEAR(A186)-1)),Calibration!$A$1:$O$85, VLOOKUP(MONTH('D2R006_Dam balance'!A186),'Month Conversion'!$A$1:$B$12,2,FALSE),FALSE)</f>
        <v>85.3</v>
      </c>
    </row>
    <row r="188" spans="1:6" x14ac:dyDescent="0.3">
      <c r="A188" s="1">
        <v>38353</v>
      </c>
      <c r="B188">
        <v>17.263999999999999</v>
      </c>
      <c r="C188">
        <v>2</v>
      </c>
      <c r="D188">
        <v>71134.570000000007</v>
      </c>
      <c r="E188">
        <f t="shared" si="2"/>
        <v>71.134570000000011</v>
      </c>
      <c r="F188">
        <f>VLOOKUP((IF(OR(MONTH(A187)=10, MONTH(A187)=11, MONTH(A187)=12),YEAR(A187), YEAR(A187)-1)),Calibration!$A$1:$O$85, VLOOKUP(MONTH('D2R006_Dam balance'!A187),'Month Conversion'!$A$1:$B$12,2,FALSE),FALSE)</f>
        <v>80.09</v>
      </c>
    </row>
    <row r="189" spans="1:6" x14ac:dyDescent="0.3">
      <c r="A189" s="1">
        <v>38384</v>
      </c>
      <c r="B189">
        <v>16.579000000000001</v>
      </c>
      <c r="C189">
        <v>2</v>
      </c>
      <c r="D189">
        <v>66514.97</v>
      </c>
      <c r="E189">
        <f t="shared" si="2"/>
        <v>66.514970000000005</v>
      </c>
      <c r="F189">
        <f>VLOOKUP((IF(OR(MONTH(A188)=10, MONTH(A188)=11, MONTH(A188)=12),YEAR(A188), YEAR(A188)-1)),Calibration!$A$1:$O$85, VLOOKUP(MONTH('D2R006_Dam balance'!A188),'Month Conversion'!$A$1:$B$12,2,FALSE),FALSE)</f>
        <v>75.36</v>
      </c>
    </row>
    <row r="190" spans="1:6" x14ac:dyDescent="0.3">
      <c r="A190" s="1">
        <v>38412</v>
      </c>
      <c r="B190">
        <v>16.513000000000002</v>
      </c>
      <c r="C190">
        <v>2</v>
      </c>
      <c r="D190">
        <v>66079.990000000005</v>
      </c>
      <c r="E190">
        <f t="shared" si="2"/>
        <v>66.079990000000009</v>
      </c>
      <c r="F190">
        <f>VLOOKUP((IF(OR(MONTH(A189)=10, MONTH(A189)=11, MONTH(A189)=12),YEAR(A189), YEAR(A189)-1)),Calibration!$A$1:$O$85, VLOOKUP(MONTH('D2R006_Dam balance'!A189),'Month Conversion'!$A$1:$B$12,2,FALSE),FALSE)</f>
        <v>74.73</v>
      </c>
    </row>
    <row r="191" spans="1:6" x14ac:dyDescent="0.3">
      <c r="A191" s="1">
        <v>38443</v>
      </c>
      <c r="B191">
        <v>16.844000000000001</v>
      </c>
      <c r="C191">
        <v>2</v>
      </c>
      <c r="D191">
        <v>68284.55</v>
      </c>
      <c r="E191">
        <f t="shared" si="2"/>
        <v>68.284549999999996</v>
      </c>
      <c r="F191">
        <f>VLOOKUP((IF(OR(MONTH(A190)=10, MONTH(A190)=11, MONTH(A190)=12),YEAR(A190), YEAR(A190)-1)),Calibration!$A$1:$O$85, VLOOKUP(MONTH('D2R006_Dam balance'!A190),'Month Conversion'!$A$1:$B$12,2,FALSE),FALSE)</f>
        <v>76.77</v>
      </c>
    </row>
    <row r="192" spans="1:6" x14ac:dyDescent="0.3">
      <c r="A192" s="1">
        <v>38473</v>
      </c>
      <c r="B192">
        <v>17.312000000000001</v>
      </c>
      <c r="C192">
        <v>2</v>
      </c>
      <c r="D192">
        <v>71468.87</v>
      </c>
      <c r="E192">
        <f t="shared" si="2"/>
        <v>71.468869999999995</v>
      </c>
      <c r="F192">
        <f>VLOOKUP((IF(OR(MONTH(A191)=10, MONTH(A191)=11, MONTH(A191)=12),YEAR(A191), YEAR(A191)-1)),Calibration!$A$1:$O$85, VLOOKUP(MONTH('D2R006_Dam balance'!A191),'Month Conversion'!$A$1:$B$12,2,FALSE),FALSE)</f>
        <v>80.069999999999993</v>
      </c>
    </row>
    <row r="193" spans="1:6" x14ac:dyDescent="0.3">
      <c r="A193" s="1">
        <v>38504</v>
      </c>
      <c r="B193">
        <v>17.675999999999998</v>
      </c>
      <c r="C193">
        <v>2</v>
      </c>
      <c r="D193">
        <v>73976.28</v>
      </c>
      <c r="E193">
        <f t="shared" si="2"/>
        <v>73.976280000000003</v>
      </c>
      <c r="F193">
        <f>VLOOKUP((IF(OR(MONTH(A192)=10, MONTH(A192)=11, MONTH(A192)=12),YEAR(A192), YEAR(A192)-1)),Calibration!$A$1:$O$85, VLOOKUP(MONTH('D2R006_Dam balance'!A192),'Month Conversion'!$A$1:$B$12,2,FALSE),FALSE)</f>
        <v>82.67</v>
      </c>
    </row>
    <row r="194" spans="1:6" x14ac:dyDescent="0.3">
      <c r="A194" s="1">
        <v>38534</v>
      </c>
      <c r="B194">
        <v>17.302</v>
      </c>
      <c r="C194">
        <v>2</v>
      </c>
      <c r="D194">
        <v>71395.600000000006</v>
      </c>
      <c r="E194">
        <f t="shared" si="2"/>
        <v>71.395600000000002</v>
      </c>
      <c r="F194">
        <f>VLOOKUP((IF(OR(MONTH(A193)=10, MONTH(A193)=11, MONTH(A193)=12),YEAR(A193), YEAR(A193)-1)),Calibration!$A$1:$O$85, VLOOKUP(MONTH('D2R006_Dam balance'!A193),'Month Conversion'!$A$1:$B$12,2,FALSE),FALSE)</f>
        <v>79.95</v>
      </c>
    </row>
    <row r="195" spans="1:6" x14ac:dyDescent="0.3">
      <c r="A195" s="1">
        <v>38565</v>
      </c>
      <c r="B195">
        <v>16.594000000000001</v>
      </c>
      <c r="C195">
        <v>2</v>
      </c>
      <c r="D195">
        <v>66616.289999999994</v>
      </c>
      <c r="E195">
        <f t="shared" si="2"/>
        <v>66.616289999999992</v>
      </c>
      <c r="F195">
        <f>VLOOKUP((IF(OR(MONTH(A194)=10, MONTH(A194)=11, MONTH(A194)=12),YEAR(A194), YEAR(A194)-1)),Calibration!$A$1:$O$85, VLOOKUP(MONTH('D2R006_Dam balance'!A194),'Month Conversion'!$A$1:$B$12,2,FALSE),FALSE)</f>
        <v>74.709999999999994</v>
      </c>
    </row>
    <row r="196" spans="1:6" x14ac:dyDescent="0.3">
      <c r="A196" s="1">
        <v>38596</v>
      </c>
      <c r="B196">
        <v>16.010000000000002</v>
      </c>
      <c r="C196">
        <v>2</v>
      </c>
      <c r="D196">
        <v>62773.73</v>
      </c>
      <c r="E196">
        <f t="shared" si="2"/>
        <v>62.77373</v>
      </c>
      <c r="F196">
        <f>VLOOKUP((IF(OR(MONTH(A195)=10, MONTH(A195)=11, MONTH(A195)=12),YEAR(A195), YEAR(A195)-1)),Calibration!$A$1:$O$85, VLOOKUP(MONTH('D2R006_Dam balance'!A195),'Month Conversion'!$A$1:$B$12,2,FALSE),FALSE)</f>
        <v>70.41</v>
      </c>
    </row>
    <row r="197" spans="1:6" x14ac:dyDescent="0.3">
      <c r="A197" s="1">
        <v>38626</v>
      </c>
      <c r="B197">
        <v>15.675000000000001</v>
      </c>
      <c r="C197">
        <v>2</v>
      </c>
      <c r="D197">
        <v>60623.67</v>
      </c>
      <c r="E197">
        <f t="shared" si="2"/>
        <v>60.623669999999997</v>
      </c>
      <c r="F197">
        <f>VLOOKUP((IF(OR(MONTH(A196)=10, MONTH(A196)=11, MONTH(A196)=12),YEAR(A196), YEAR(A196)-1)),Calibration!$A$1:$O$85, VLOOKUP(MONTH('D2R006_Dam balance'!A196),'Month Conversion'!$A$1:$B$12,2,FALSE),FALSE)</f>
        <v>68.05</v>
      </c>
    </row>
    <row r="198" spans="1:6" x14ac:dyDescent="0.3">
      <c r="A198" s="1">
        <v>38657</v>
      </c>
      <c r="B198">
        <v>15.621</v>
      </c>
      <c r="C198">
        <v>2</v>
      </c>
      <c r="D198">
        <v>60279.29</v>
      </c>
      <c r="E198">
        <f t="shared" ref="E198:E257" si="3">D198/1000</f>
        <v>60.279290000000003</v>
      </c>
      <c r="F198" t="e">
        <f>VLOOKUP((IF(OR(MONTH(A197)=10, MONTH(A197)=11, MONTH(A197)=12),YEAR(A197), YEAR(A197)-1)),Calibration!$A$1:$O$85, VLOOKUP(MONTH('D2R006_Dam balance'!A197),'Month Conversion'!$A$1:$B$12,2,FALSE),FALSE)</f>
        <v>#N/A</v>
      </c>
    </row>
    <row r="199" spans="1:6" x14ac:dyDescent="0.3">
      <c r="A199" s="1">
        <v>38687</v>
      </c>
      <c r="B199">
        <v>15.667999999999999</v>
      </c>
      <c r="C199">
        <v>2</v>
      </c>
      <c r="D199">
        <v>60575.01</v>
      </c>
      <c r="E199">
        <f t="shared" si="3"/>
        <v>60.575009999999999</v>
      </c>
      <c r="F199" t="e">
        <f>VLOOKUP((IF(OR(MONTH(A198)=10, MONTH(A198)=11, MONTH(A198)=12),YEAR(A198), YEAR(A198)-1)),Calibration!$A$1:$O$85, VLOOKUP(MONTH('D2R006_Dam balance'!A198),'Month Conversion'!$A$1:$B$12,2,FALSE),FALSE)</f>
        <v>#N/A</v>
      </c>
    </row>
    <row r="200" spans="1:6" x14ac:dyDescent="0.3">
      <c r="A200" s="1">
        <v>38718</v>
      </c>
      <c r="B200">
        <v>15.372999999999999</v>
      </c>
      <c r="C200">
        <v>2</v>
      </c>
      <c r="D200">
        <v>58711.87</v>
      </c>
      <c r="E200">
        <f t="shared" si="3"/>
        <v>58.711870000000005</v>
      </c>
      <c r="F200" t="e">
        <f>VLOOKUP((IF(OR(MONTH(A199)=10, MONTH(A199)=11, MONTH(A199)=12),YEAR(A199), YEAR(A199)-1)),Calibration!$A$1:$O$85, VLOOKUP(MONTH('D2R006_Dam balance'!A199),'Month Conversion'!$A$1:$B$12,2,FALSE),FALSE)</f>
        <v>#N/A</v>
      </c>
    </row>
    <row r="201" spans="1:6" x14ac:dyDescent="0.3">
      <c r="A201" s="1">
        <v>38749</v>
      </c>
      <c r="B201">
        <v>15.862</v>
      </c>
      <c r="C201">
        <v>2</v>
      </c>
      <c r="D201">
        <v>61820.62</v>
      </c>
      <c r="E201">
        <f t="shared" si="3"/>
        <v>61.820620000000005</v>
      </c>
      <c r="F201" t="e">
        <f>VLOOKUP((IF(OR(MONTH(A200)=10, MONTH(A200)=11, MONTH(A200)=12),YEAR(A200), YEAR(A200)-1)),Calibration!$A$1:$O$85, VLOOKUP(MONTH('D2R006_Dam balance'!A200),'Month Conversion'!$A$1:$B$12,2,FALSE),FALSE)</f>
        <v>#N/A</v>
      </c>
    </row>
    <row r="202" spans="1:6" x14ac:dyDescent="0.3">
      <c r="A202" s="1">
        <v>38777</v>
      </c>
      <c r="B202">
        <v>17.977</v>
      </c>
      <c r="C202">
        <v>2</v>
      </c>
      <c r="D202">
        <v>76075.990000000005</v>
      </c>
      <c r="E202">
        <f t="shared" si="3"/>
        <v>76.075990000000004</v>
      </c>
      <c r="F202" t="e">
        <f>VLOOKUP((IF(OR(MONTH(A201)=10, MONTH(A201)=11, MONTH(A201)=12),YEAR(A201), YEAR(A201)-1)),Calibration!$A$1:$O$85, VLOOKUP(MONTH('D2R006_Dam balance'!A201),'Month Conversion'!$A$1:$B$12,2,FALSE),FALSE)</f>
        <v>#N/A</v>
      </c>
    </row>
    <row r="203" spans="1:6" x14ac:dyDescent="0.3">
      <c r="A203" s="1">
        <v>38808</v>
      </c>
      <c r="B203">
        <v>20.939</v>
      </c>
      <c r="C203">
        <v>2</v>
      </c>
      <c r="D203">
        <v>98317.35</v>
      </c>
      <c r="E203">
        <f t="shared" si="3"/>
        <v>98.317350000000005</v>
      </c>
      <c r="F203" t="e">
        <f>VLOOKUP((IF(OR(MONTH(A202)=10, MONTH(A202)=11, MONTH(A202)=12),YEAR(A202), YEAR(A202)-1)),Calibration!$A$1:$O$85, VLOOKUP(MONTH('D2R006_Dam balance'!A202),'Month Conversion'!$A$1:$B$12,2,FALSE),FALSE)</f>
        <v>#N/A</v>
      </c>
    </row>
    <row r="204" spans="1:6" x14ac:dyDescent="0.3">
      <c r="A204" s="1">
        <v>38838</v>
      </c>
      <c r="B204">
        <v>22.975999999999999</v>
      </c>
      <c r="C204">
        <v>2</v>
      </c>
      <c r="D204">
        <v>115654.2</v>
      </c>
      <c r="E204">
        <f t="shared" si="3"/>
        <v>115.6542</v>
      </c>
      <c r="F204" t="e">
        <f>VLOOKUP((IF(OR(MONTH(A203)=10, MONTH(A203)=11, MONTH(A203)=12),YEAR(A203), YEAR(A203)-1)),Calibration!$A$1:$O$85, VLOOKUP(MONTH('D2R006_Dam balance'!A203),'Month Conversion'!$A$1:$B$12,2,FALSE),FALSE)</f>
        <v>#N/A</v>
      </c>
    </row>
    <row r="205" spans="1:6" x14ac:dyDescent="0.3">
      <c r="A205" s="1">
        <v>38869</v>
      </c>
      <c r="B205">
        <v>23.056999999999999</v>
      </c>
      <c r="C205">
        <v>2</v>
      </c>
      <c r="D205">
        <v>116391.7</v>
      </c>
      <c r="E205">
        <f t="shared" si="3"/>
        <v>116.3917</v>
      </c>
      <c r="F205" t="e">
        <f>VLOOKUP((IF(OR(MONTH(A204)=10, MONTH(A204)=11, MONTH(A204)=12),YEAR(A204), YEAR(A204)-1)),Calibration!$A$1:$O$85, VLOOKUP(MONTH('D2R006_Dam balance'!A204),'Month Conversion'!$A$1:$B$12,2,FALSE),FALSE)</f>
        <v>#N/A</v>
      </c>
    </row>
    <row r="206" spans="1:6" x14ac:dyDescent="0.3">
      <c r="A206" s="1">
        <v>38899</v>
      </c>
      <c r="B206">
        <v>23.013000000000002</v>
      </c>
      <c r="C206">
        <v>2</v>
      </c>
      <c r="D206">
        <v>115990.9</v>
      </c>
      <c r="E206">
        <f t="shared" si="3"/>
        <v>115.9909</v>
      </c>
      <c r="F206" t="e">
        <f>VLOOKUP((IF(OR(MONTH(A205)=10, MONTH(A205)=11, MONTH(A205)=12),YEAR(A205), YEAR(A205)-1)),Calibration!$A$1:$O$85, VLOOKUP(MONTH('D2R006_Dam balance'!A205),'Month Conversion'!$A$1:$B$12,2,FALSE),FALSE)</f>
        <v>#N/A</v>
      </c>
    </row>
    <row r="207" spans="1:6" x14ac:dyDescent="0.3">
      <c r="A207" s="1">
        <v>38930</v>
      </c>
      <c r="B207">
        <v>22.971</v>
      </c>
      <c r="C207">
        <v>2</v>
      </c>
      <c r="D207">
        <v>115615.7</v>
      </c>
      <c r="E207">
        <f t="shared" si="3"/>
        <v>115.6157</v>
      </c>
      <c r="F207" t="e">
        <f>VLOOKUP((IF(OR(MONTH(A206)=10, MONTH(A206)=11, MONTH(A206)=12),YEAR(A206), YEAR(A206)-1)),Calibration!$A$1:$O$85, VLOOKUP(MONTH('D2R006_Dam balance'!A206),'Month Conversion'!$A$1:$B$12,2,FALSE),FALSE)</f>
        <v>#N/A</v>
      </c>
    </row>
    <row r="208" spans="1:6" x14ac:dyDescent="0.3">
      <c r="A208" s="1">
        <v>38961</v>
      </c>
      <c r="B208">
        <v>23.77</v>
      </c>
      <c r="C208">
        <v>2</v>
      </c>
      <c r="D208">
        <v>122979</v>
      </c>
      <c r="E208">
        <f t="shared" si="3"/>
        <v>122.979</v>
      </c>
      <c r="F208" t="e">
        <f>VLOOKUP((IF(OR(MONTH(A207)=10, MONTH(A207)=11, MONTH(A207)=12),YEAR(A207), YEAR(A207)-1)),Calibration!$A$1:$O$85, VLOOKUP(MONTH('D2R006_Dam balance'!A207),'Month Conversion'!$A$1:$B$12,2,FALSE),FALSE)</f>
        <v>#N/A</v>
      </c>
    </row>
    <row r="209" spans="1:6" x14ac:dyDescent="0.3">
      <c r="A209" s="1">
        <v>38991</v>
      </c>
      <c r="B209">
        <v>23.731000000000002</v>
      </c>
      <c r="C209">
        <v>2</v>
      </c>
      <c r="D209">
        <v>122613.6</v>
      </c>
      <c r="E209">
        <f t="shared" si="3"/>
        <v>122.61360000000001</v>
      </c>
      <c r="F209" t="e">
        <f>VLOOKUP((IF(OR(MONTH(A208)=10, MONTH(A208)=11, MONTH(A208)=12),YEAR(A208), YEAR(A208)-1)),Calibration!$A$1:$O$85, VLOOKUP(MONTH('D2R006_Dam balance'!A208),'Month Conversion'!$A$1:$B$12,2,FALSE),FALSE)</f>
        <v>#N/A</v>
      </c>
    </row>
    <row r="210" spans="1:6" x14ac:dyDescent="0.3">
      <c r="A210" s="1">
        <v>39022</v>
      </c>
      <c r="B210">
        <v>23.661000000000001</v>
      </c>
      <c r="C210">
        <v>2</v>
      </c>
      <c r="D210">
        <v>121954.6</v>
      </c>
      <c r="E210">
        <f t="shared" si="3"/>
        <v>121.9546</v>
      </c>
      <c r="F210" t="e">
        <f>VLOOKUP((IF(OR(MONTH(A209)=10, MONTH(A209)=11, MONTH(A209)=12),YEAR(A209), YEAR(A209)-1)),Calibration!$A$1:$O$85, VLOOKUP(MONTH('D2R006_Dam balance'!A209),'Month Conversion'!$A$1:$B$12,2,FALSE),FALSE)</f>
        <v>#N/A</v>
      </c>
    </row>
    <row r="211" spans="1:6" x14ac:dyDescent="0.3">
      <c r="A211" s="1">
        <v>39052</v>
      </c>
      <c r="B211">
        <v>23.66</v>
      </c>
      <c r="C211">
        <v>2</v>
      </c>
      <c r="D211">
        <v>121940.8</v>
      </c>
      <c r="E211">
        <f t="shared" si="3"/>
        <v>121.9408</v>
      </c>
      <c r="F211" t="e">
        <f>VLOOKUP((IF(OR(MONTH(A210)=10, MONTH(A210)=11, MONTH(A210)=12),YEAR(A210), YEAR(A210)-1)),Calibration!$A$1:$O$85, VLOOKUP(MONTH('D2R006_Dam balance'!A210),'Month Conversion'!$A$1:$B$12,2,FALSE),FALSE)</f>
        <v>#N/A</v>
      </c>
    </row>
    <row r="212" spans="1:6" x14ac:dyDescent="0.3">
      <c r="A212" s="1">
        <v>39083</v>
      </c>
      <c r="B212">
        <v>23.523</v>
      </c>
      <c r="C212">
        <v>2</v>
      </c>
      <c r="D212">
        <v>120657.7</v>
      </c>
      <c r="E212">
        <f t="shared" si="3"/>
        <v>120.65769999999999</v>
      </c>
      <c r="F212" t="e">
        <f>VLOOKUP((IF(OR(MONTH(A211)=10, MONTH(A211)=11, MONTH(A211)=12),YEAR(A211), YEAR(A211)-1)),Calibration!$A$1:$O$85, VLOOKUP(MONTH('D2R006_Dam balance'!A211),'Month Conversion'!$A$1:$B$12,2,FALSE),FALSE)</f>
        <v>#N/A</v>
      </c>
    </row>
    <row r="213" spans="1:6" x14ac:dyDescent="0.3">
      <c r="A213" s="1">
        <v>39114</v>
      </c>
      <c r="B213">
        <v>23.359000000000002</v>
      </c>
      <c r="C213">
        <v>2</v>
      </c>
      <c r="D213">
        <v>119135</v>
      </c>
      <c r="E213">
        <f t="shared" si="3"/>
        <v>119.13500000000001</v>
      </c>
      <c r="F213" t="e">
        <f>VLOOKUP((IF(OR(MONTH(A212)=10, MONTH(A212)=11, MONTH(A212)=12),YEAR(A212), YEAR(A212)-1)),Calibration!$A$1:$O$85, VLOOKUP(MONTH('D2R006_Dam balance'!A212),'Month Conversion'!$A$1:$B$12,2,FALSE),FALSE)</f>
        <v>#N/A</v>
      </c>
    </row>
    <row r="214" spans="1:6" x14ac:dyDescent="0.3">
      <c r="A214" s="1">
        <v>39142</v>
      </c>
      <c r="B214">
        <v>23.198</v>
      </c>
      <c r="C214">
        <v>2</v>
      </c>
      <c r="D214">
        <v>117667</v>
      </c>
      <c r="E214">
        <f t="shared" si="3"/>
        <v>117.667</v>
      </c>
      <c r="F214" t="e">
        <f>VLOOKUP((IF(OR(MONTH(A213)=10, MONTH(A213)=11, MONTH(A213)=12),YEAR(A213), YEAR(A213)-1)),Calibration!$A$1:$O$85, VLOOKUP(MONTH('D2R006_Dam balance'!A213),'Month Conversion'!$A$1:$B$12,2,FALSE),FALSE)</f>
        <v>#N/A</v>
      </c>
    </row>
    <row r="215" spans="1:6" x14ac:dyDescent="0.3">
      <c r="A215" s="1">
        <v>39173</v>
      </c>
      <c r="B215">
        <v>22.797999999999998</v>
      </c>
      <c r="C215">
        <v>2</v>
      </c>
      <c r="D215">
        <v>114065.3</v>
      </c>
      <c r="E215">
        <f t="shared" si="3"/>
        <v>114.06530000000001</v>
      </c>
      <c r="F215" t="e">
        <f>VLOOKUP((IF(OR(MONTH(A214)=10, MONTH(A214)=11, MONTH(A214)=12),YEAR(A214), YEAR(A214)-1)),Calibration!$A$1:$O$85, VLOOKUP(MONTH('D2R006_Dam balance'!A214),'Month Conversion'!$A$1:$B$12,2,FALSE),FALSE)</f>
        <v>#N/A</v>
      </c>
    </row>
    <row r="216" spans="1:6" x14ac:dyDescent="0.3">
      <c r="A216" s="1">
        <v>39203</v>
      </c>
      <c r="B216">
        <v>22.728000000000002</v>
      </c>
      <c r="C216">
        <v>2</v>
      </c>
      <c r="D216">
        <v>113443.6</v>
      </c>
      <c r="E216">
        <f t="shared" si="3"/>
        <v>113.4436</v>
      </c>
      <c r="F216" t="e">
        <f>VLOOKUP((IF(OR(MONTH(A215)=10, MONTH(A215)=11, MONTH(A215)=12),YEAR(A215), YEAR(A215)-1)),Calibration!$A$1:$O$85, VLOOKUP(MONTH('D2R006_Dam balance'!A215),'Month Conversion'!$A$1:$B$12,2,FALSE),FALSE)</f>
        <v>#N/A</v>
      </c>
    </row>
    <row r="217" spans="1:6" x14ac:dyDescent="0.3">
      <c r="A217" s="1">
        <v>39234</v>
      </c>
      <c r="B217">
        <v>22.599</v>
      </c>
      <c r="C217">
        <v>2</v>
      </c>
      <c r="D217">
        <v>112293</v>
      </c>
      <c r="E217">
        <f t="shared" si="3"/>
        <v>112.29300000000001</v>
      </c>
      <c r="F217" t="e">
        <f>VLOOKUP((IF(OR(MONTH(A216)=10, MONTH(A216)=11, MONTH(A216)=12),YEAR(A216), YEAR(A216)-1)),Calibration!$A$1:$O$85, VLOOKUP(MONTH('D2R006_Dam balance'!A216),'Month Conversion'!$A$1:$B$12,2,FALSE),FALSE)</f>
        <v>#N/A</v>
      </c>
    </row>
    <row r="218" spans="1:6" x14ac:dyDescent="0.3">
      <c r="A218" s="1">
        <v>39264</v>
      </c>
      <c r="B218">
        <v>22.539000000000001</v>
      </c>
      <c r="C218">
        <v>2</v>
      </c>
      <c r="D218">
        <v>111765.3</v>
      </c>
      <c r="E218">
        <f t="shared" si="3"/>
        <v>111.7653</v>
      </c>
      <c r="F218" t="e">
        <f>VLOOKUP((IF(OR(MONTH(A217)=10, MONTH(A217)=11, MONTH(A217)=12),YEAR(A217), YEAR(A217)-1)),Calibration!$A$1:$O$85, VLOOKUP(MONTH('D2R006_Dam balance'!A217),'Month Conversion'!$A$1:$B$12,2,FALSE),FALSE)</f>
        <v>#N/A</v>
      </c>
    </row>
    <row r="219" spans="1:6" x14ac:dyDescent="0.3">
      <c r="A219" s="1">
        <v>39295</v>
      </c>
      <c r="B219">
        <v>22.459</v>
      </c>
      <c r="C219">
        <v>2</v>
      </c>
      <c r="D219">
        <v>111063.5</v>
      </c>
      <c r="E219">
        <f t="shared" si="3"/>
        <v>111.0635</v>
      </c>
      <c r="F219" t="e">
        <f>VLOOKUP((IF(OR(MONTH(A218)=10, MONTH(A218)=11, MONTH(A218)=12),YEAR(A218), YEAR(A218)-1)),Calibration!$A$1:$O$85, VLOOKUP(MONTH('D2R006_Dam balance'!A218),'Month Conversion'!$A$1:$B$12,2,FALSE),FALSE)</f>
        <v>#N/A</v>
      </c>
    </row>
    <row r="220" spans="1:6" x14ac:dyDescent="0.3">
      <c r="A220" s="1">
        <v>39326</v>
      </c>
      <c r="B220">
        <v>22.149000000000001</v>
      </c>
      <c r="C220">
        <v>2</v>
      </c>
      <c r="D220">
        <v>108382</v>
      </c>
      <c r="E220">
        <f t="shared" si="3"/>
        <v>108.38200000000001</v>
      </c>
      <c r="F220" t="e">
        <f>VLOOKUP((IF(OR(MONTH(A219)=10, MONTH(A219)=11, MONTH(A219)=12),YEAR(A219), YEAR(A219)-1)),Calibration!$A$1:$O$85, VLOOKUP(MONTH('D2R006_Dam balance'!A219),'Month Conversion'!$A$1:$B$12,2,FALSE),FALSE)</f>
        <v>#N/A</v>
      </c>
    </row>
    <row r="221" spans="1:6" x14ac:dyDescent="0.3">
      <c r="A221" s="1">
        <v>39356</v>
      </c>
      <c r="B221">
        <v>21.5</v>
      </c>
      <c r="C221">
        <v>2</v>
      </c>
      <c r="D221">
        <v>102893.6</v>
      </c>
      <c r="E221">
        <f t="shared" si="3"/>
        <v>102.89360000000001</v>
      </c>
      <c r="F221" t="e">
        <f>VLOOKUP((IF(OR(MONTH(A220)=10, MONTH(A220)=11, MONTH(A220)=12),YEAR(A220), YEAR(A220)-1)),Calibration!$A$1:$O$85, VLOOKUP(MONTH('D2R006_Dam balance'!A220),'Month Conversion'!$A$1:$B$12,2,FALSE),FALSE)</f>
        <v>#N/A</v>
      </c>
    </row>
    <row r="222" spans="1:6" x14ac:dyDescent="0.3">
      <c r="A222" s="1">
        <v>39387</v>
      </c>
      <c r="B222">
        <v>21.45</v>
      </c>
      <c r="C222">
        <v>2</v>
      </c>
      <c r="D222">
        <v>102480.3</v>
      </c>
      <c r="E222">
        <f t="shared" si="3"/>
        <v>102.4803</v>
      </c>
      <c r="F222" t="e">
        <f>VLOOKUP((IF(OR(MONTH(A221)=10, MONTH(A221)=11, MONTH(A221)=12),YEAR(A221), YEAR(A221)-1)),Calibration!$A$1:$O$85, VLOOKUP(MONTH('D2R006_Dam balance'!A221),'Month Conversion'!$A$1:$B$12,2,FALSE),FALSE)</f>
        <v>#N/A</v>
      </c>
    </row>
    <row r="223" spans="1:6" x14ac:dyDescent="0.3">
      <c r="A223" s="1">
        <v>39417</v>
      </c>
      <c r="B223">
        <v>21.388999999999999</v>
      </c>
      <c r="C223">
        <v>2</v>
      </c>
      <c r="D223">
        <v>101977.2</v>
      </c>
      <c r="E223">
        <f t="shared" si="3"/>
        <v>101.9772</v>
      </c>
      <c r="F223" t="e">
        <f>VLOOKUP((IF(OR(MONTH(A222)=10, MONTH(A222)=11, MONTH(A222)=12),YEAR(A222), YEAR(A222)-1)),Calibration!$A$1:$O$85, VLOOKUP(MONTH('D2R006_Dam balance'!A222),'Month Conversion'!$A$1:$B$12,2,FALSE),FALSE)</f>
        <v>#N/A</v>
      </c>
    </row>
    <row r="224" spans="1:6" x14ac:dyDescent="0.3">
      <c r="A224" s="1">
        <v>39448</v>
      </c>
      <c r="B224">
        <v>21.116</v>
      </c>
      <c r="C224">
        <v>2</v>
      </c>
      <c r="D224">
        <v>99745.5</v>
      </c>
      <c r="E224">
        <f t="shared" si="3"/>
        <v>99.745500000000007</v>
      </c>
      <c r="F224" t="e">
        <f>VLOOKUP((IF(OR(MONTH(A223)=10, MONTH(A223)=11, MONTH(A223)=12),YEAR(A223), YEAR(A223)-1)),Calibration!$A$1:$O$85, VLOOKUP(MONTH('D2R006_Dam balance'!A223),'Month Conversion'!$A$1:$B$12,2,FALSE),FALSE)</f>
        <v>#N/A</v>
      </c>
    </row>
    <row r="225" spans="1:6" x14ac:dyDescent="0.3">
      <c r="A225" s="1">
        <v>39479</v>
      </c>
      <c r="B225">
        <v>20.913</v>
      </c>
      <c r="C225">
        <v>2</v>
      </c>
      <c r="D225">
        <v>98104.66</v>
      </c>
      <c r="E225">
        <f t="shared" si="3"/>
        <v>98.10466000000001</v>
      </c>
      <c r="F225" t="e">
        <f>VLOOKUP((IF(OR(MONTH(A224)=10, MONTH(A224)=11, MONTH(A224)=12),YEAR(A224), YEAR(A224)-1)),Calibration!$A$1:$O$85, VLOOKUP(MONTH('D2R006_Dam balance'!A224),'Month Conversion'!$A$1:$B$12,2,FALSE),FALSE)</f>
        <v>#N/A</v>
      </c>
    </row>
    <row r="226" spans="1:6" x14ac:dyDescent="0.3">
      <c r="A226" s="1">
        <v>39508</v>
      </c>
      <c r="B226">
        <v>20.492000000000001</v>
      </c>
      <c r="C226">
        <v>2</v>
      </c>
      <c r="D226">
        <v>94760.79</v>
      </c>
      <c r="E226">
        <f t="shared" si="3"/>
        <v>94.76079</v>
      </c>
      <c r="F226" t="e">
        <f>VLOOKUP((IF(OR(MONTH(A225)=10, MONTH(A225)=11, MONTH(A225)=12),YEAR(A225), YEAR(A225)-1)),Calibration!$A$1:$O$85, VLOOKUP(MONTH('D2R006_Dam balance'!A225),'Month Conversion'!$A$1:$B$12,2,FALSE),FALSE)</f>
        <v>#N/A</v>
      </c>
    </row>
    <row r="227" spans="1:6" x14ac:dyDescent="0.3">
      <c r="A227" s="1">
        <v>39539</v>
      </c>
      <c r="B227">
        <v>20.209</v>
      </c>
      <c r="C227">
        <v>2</v>
      </c>
      <c r="D227">
        <v>92551.26</v>
      </c>
      <c r="E227">
        <f t="shared" si="3"/>
        <v>92.551259999999999</v>
      </c>
      <c r="F227" t="e">
        <f>VLOOKUP((IF(OR(MONTH(A226)=10, MONTH(A226)=11, MONTH(A226)=12),YEAR(A226), YEAR(A226)-1)),Calibration!$A$1:$O$85, VLOOKUP(MONTH('D2R006_Dam balance'!A226),'Month Conversion'!$A$1:$B$12,2,FALSE),FALSE)</f>
        <v>#N/A</v>
      </c>
    </row>
    <row r="228" spans="1:6" x14ac:dyDescent="0.3">
      <c r="A228" s="1">
        <v>39569</v>
      </c>
      <c r="B228">
        <v>20.074999999999999</v>
      </c>
      <c r="C228">
        <v>2</v>
      </c>
      <c r="D228">
        <v>91510.7</v>
      </c>
      <c r="E228">
        <f t="shared" si="3"/>
        <v>91.5107</v>
      </c>
      <c r="F228" t="e">
        <f>VLOOKUP((IF(OR(MONTH(A227)=10, MONTH(A227)=11, MONTH(A227)=12),YEAR(A227), YEAR(A227)-1)),Calibration!$A$1:$O$85, VLOOKUP(MONTH('D2R006_Dam balance'!A227),'Month Conversion'!$A$1:$B$12,2,FALSE),FALSE)</f>
        <v>#N/A</v>
      </c>
    </row>
    <row r="229" spans="1:6" x14ac:dyDescent="0.3">
      <c r="A229" s="1">
        <v>39600</v>
      </c>
      <c r="B229">
        <v>19.827999999999999</v>
      </c>
      <c r="C229">
        <v>2</v>
      </c>
      <c r="D229">
        <v>89623.46</v>
      </c>
      <c r="E229">
        <f t="shared" si="3"/>
        <v>89.623460000000009</v>
      </c>
      <c r="F229" t="e">
        <f>VLOOKUP((IF(OR(MONTH(A228)=10, MONTH(A228)=11, MONTH(A228)=12),YEAR(A228), YEAR(A228)-1)),Calibration!$A$1:$O$85, VLOOKUP(MONTH('D2R006_Dam balance'!A228),'Month Conversion'!$A$1:$B$12,2,FALSE),FALSE)</f>
        <v>#N/A</v>
      </c>
    </row>
    <row r="230" spans="1:6" x14ac:dyDescent="0.3">
      <c r="A230" s="1">
        <v>39630</v>
      </c>
      <c r="B230">
        <v>19.510999999999999</v>
      </c>
      <c r="C230">
        <v>7</v>
      </c>
      <c r="D230">
        <v>87230.19</v>
      </c>
      <c r="E230">
        <f t="shared" si="3"/>
        <v>87.230190000000007</v>
      </c>
      <c r="F230" t="e">
        <f>VLOOKUP((IF(OR(MONTH(A229)=10, MONTH(A229)=11, MONTH(A229)=12),YEAR(A229), YEAR(A229)-1)),Calibration!$A$1:$O$85, VLOOKUP(MONTH('D2R006_Dam balance'!A229),'Month Conversion'!$A$1:$B$12,2,FALSE),FALSE)</f>
        <v>#N/A</v>
      </c>
    </row>
    <row r="231" spans="1:6" x14ac:dyDescent="0.3">
      <c r="A231" s="1">
        <v>39661</v>
      </c>
      <c r="B231">
        <v>18.963000000000001</v>
      </c>
      <c r="C231">
        <v>7</v>
      </c>
      <c r="D231">
        <v>83160.91</v>
      </c>
      <c r="E231">
        <f t="shared" si="3"/>
        <v>83.160910000000001</v>
      </c>
      <c r="F231" t="e">
        <f>VLOOKUP((IF(OR(MONTH(A230)=10, MONTH(A230)=11, MONTH(A230)=12),YEAR(A230), YEAR(A230)-1)),Calibration!$A$1:$O$85, VLOOKUP(MONTH('D2R006_Dam balance'!A230),'Month Conversion'!$A$1:$B$12,2,FALSE),FALSE)</f>
        <v>#N/A</v>
      </c>
    </row>
    <row r="232" spans="1:6" x14ac:dyDescent="0.3">
      <c r="A232" s="1">
        <v>39692</v>
      </c>
      <c r="B232">
        <v>18.331</v>
      </c>
      <c r="C232">
        <v>7</v>
      </c>
      <c r="D232">
        <v>78591.710000000006</v>
      </c>
      <c r="E232">
        <f t="shared" si="3"/>
        <v>78.591710000000006</v>
      </c>
      <c r="F232" t="e">
        <f>VLOOKUP((IF(OR(MONTH(A231)=10, MONTH(A231)=11, MONTH(A231)=12),YEAR(A231), YEAR(A231)-1)),Calibration!$A$1:$O$85, VLOOKUP(MONTH('D2R006_Dam balance'!A231),'Month Conversion'!$A$1:$B$12,2,FALSE),FALSE)</f>
        <v>#N/A</v>
      </c>
    </row>
    <row r="233" spans="1:6" x14ac:dyDescent="0.3">
      <c r="A233" s="1">
        <v>39722</v>
      </c>
      <c r="B233">
        <v>17.619</v>
      </c>
      <c r="C233">
        <v>7</v>
      </c>
      <c r="D233">
        <v>73581.64</v>
      </c>
      <c r="E233">
        <f t="shared" si="3"/>
        <v>73.581639999999993</v>
      </c>
      <c r="F233" t="e">
        <f>VLOOKUP((IF(OR(MONTH(A232)=10, MONTH(A232)=11, MONTH(A232)=12),YEAR(A232), YEAR(A232)-1)),Calibration!$A$1:$O$85, VLOOKUP(MONTH('D2R006_Dam balance'!A232),'Month Conversion'!$A$1:$B$12,2,FALSE),FALSE)</f>
        <v>#N/A</v>
      </c>
    </row>
    <row r="234" spans="1:6" x14ac:dyDescent="0.3">
      <c r="A234" s="1">
        <v>39753</v>
      </c>
      <c r="B234">
        <v>16.358000000000001</v>
      </c>
      <c r="C234">
        <v>7</v>
      </c>
      <c r="D234">
        <v>65058.61</v>
      </c>
      <c r="E234">
        <f t="shared" si="3"/>
        <v>65.058610000000002</v>
      </c>
      <c r="F234" t="e">
        <f>VLOOKUP((IF(OR(MONTH(A233)=10, MONTH(A233)=11, MONTH(A233)=12),YEAR(A233), YEAR(A233)-1)),Calibration!$A$1:$O$85, VLOOKUP(MONTH('D2R006_Dam balance'!A233),'Month Conversion'!$A$1:$B$12,2,FALSE),FALSE)</f>
        <v>#N/A</v>
      </c>
    </row>
    <row r="235" spans="1:6" x14ac:dyDescent="0.3">
      <c r="A235" s="1">
        <v>39783</v>
      </c>
      <c r="B235">
        <v>16.004000000000001</v>
      </c>
      <c r="C235">
        <v>7</v>
      </c>
      <c r="D235">
        <v>62736.68</v>
      </c>
      <c r="E235">
        <f t="shared" si="3"/>
        <v>62.73668</v>
      </c>
      <c r="F235" t="e">
        <f>VLOOKUP((IF(OR(MONTH(A234)=10, MONTH(A234)=11, MONTH(A234)=12),YEAR(A234), YEAR(A234)-1)),Calibration!$A$1:$O$85, VLOOKUP(MONTH('D2R006_Dam balance'!A234),'Month Conversion'!$A$1:$B$12,2,FALSE),FALSE)</f>
        <v>#N/A</v>
      </c>
    </row>
    <row r="236" spans="1:6" x14ac:dyDescent="0.3">
      <c r="A236" s="1">
        <v>39814</v>
      </c>
      <c r="B236">
        <v>15.891</v>
      </c>
      <c r="C236">
        <v>7</v>
      </c>
      <c r="D236">
        <v>62003.42</v>
      </c>
      <c r="E236">
        <f t="shared" si="3"/>
        <v>62.003419999999998</v>
      </c>
      <c r="F236" t="e">
        <f>VLOOKUP((IF(OR(MONTH(A235)=10, MONTH(A235)=11, MONTH(A235)=12),YEAR(A235), YEAR(A235)-1)),Calibration!$A$1:$O$85, VLOOKUP(MONTH('D2R006_Dam balance'!A235),'Month Conversion'!$A$1:$B$12,2,FALSE),FALSE)</f>
        <v>#N/A</v>
      </c>
    </row>
    <row r="237" spans="1:6" x14ac:dyDescent="0.3">
      <c r="A237" s="1">
        <v>39845</v>
      </c>
      <c r="B237">
        <v>15.64</v>
      </c>
      <c r="C237">
        <v>7</v>
      </c>
      <c r="D237">
        <v>60400.160000000003</v>
      </c>
      <c r="E237">
        <f t="shared" si="3"/>
        <v>60.400160000000007</v>
      </c>
      <c r="F237" t="e">
        <f>VLOOKUP((IF(OR(MONTH(A236)=10, MONTH(A236)=11, MONTH(A236)=12),YEAR(A236), YEAR(A236)-1)),Calibration!$A$1:$O$85, VLOOKUP(MONTH('D2R006_Dam balance'!A236),'Month Conversion'!$A$1:$B$12,2,FALSE),FALSE)</f>
        <v>#N/A</v>
      </c>
    </row>
    <row r="238" spans="1:6" x14ac:dyDescent="0.3">
      <c r="A238" s="1">
        <v>39873</v>
      </c>
      <c r="B238">
        <v>15.739000000000001</v>
      </c>
      <c r="C238">
        <v>7</v>
      </c>
      <c r="D238">
        <v>61031.6</v>
      </c>
      <c r="E238">
        <f t="shared" si="3"/>
        <v>61.031599999999997</v>
      </c>
      <c r="F238" t="e">
        <f>VLOOKUP((IF(OR(MONTH(A237)=10, MONTH(A237)=11, MONTH(A237)=12),YEAR(A237), YEAR(A237)-1)),Calibration!$A$1:$O$85, VLOOKUP(MONTH('D2R006_Dam balance'!A237),'Month Conversion'!$A$1:$B$12,2,FALSE),FALSE)</f>
        <v>#N/A</v>
      </c>
    </row>
    <row r="239" spans="1:6" x14ac:dyDescent="0.3">
      <c r="A239" s="1">
        <v>39904</v>
      </c>
      <c r="B239">
        <v>16.050999999999998</v>
      </c>
      <c r="C239">
        <v>7</v>
      </c>
      <c r="D239">
        <v>63041.61</v>
      </c>
      <c r="E239">
        <f t="shared" si="3"/>
        <v>63.041609999999999</v>
      </c>
      <c r="F239" t="e">
        <f>VLOOKUP((IF(OR(MONTH(A238)=10, MONTH(A238)=11, MONTH(A238)=12),YEAR(A238), YEAR(A238)-1)),Calibration!$A$1:$O$85, VLOOKUP(MONTH('D2R006_Dam balance'!A238),'Month Conversion'!$A$1:$B$12,2,FALSE),FALSE)</f>
        <v>#N/A</v>
      </c>
    </row>
    <row r="240" spans="1:6" x14ac:dyDescent="0.3">
      <c r="A240" s="1">
        <v>39934</v>
      </c>
      <c r="B240">
        <v>16.09</v>
      </c>
      <c r="C240">
        <v>7</v>
      </c>
      <c r="D240">
        <v>63296.38</v>
      </c>
      <c r="E240">
        <f t="shared" si="3"/>
        <v>63.296379999999999</v>
      </c>
      <c r="F240" t="e">
        <f>VLOOKUP((IF(OR(MONTH(A239)=10, MONTH(A239)=11, MONTH(A239)=12),YEAR(A239), YEAR(A239)-1)),Calibration!$A$1:$O$85, VLOOKUP(MONTH('D2R006_Dam balance'!A239),'Month Conversion'!$A$1:$B$12,2,FALSE),FALSE)</f>
        <v>#N/A</v>
      </c>
    </row>
    <row r="241" spans="1:6" x14ac:dyDescent="0.3">
      <c r="A241" s="1">
        <v>39965</v>
      </c>
      <c r="B241">
        <v>15.595000000000001</v>
      </c>
      <c r="C241">
        <v>7</v>
      </c>
      <c r="D241">
        <v>60112.17</v>
      </c>
      <c r="E241">
        <f t="shared" si="3"/>
        <v>60.112169999999999</v>
      </c>
      <c r="F241" t="e">
        <f>VLOOKUP((IF(OR(MONTH(A240)=10, MONTH(A240)=11, MONTH(A240)=12),YEAR(A240), YEAR(A240)-1)),Calibration!$A$1:$O$85, VLOOKUP(MONTH('D2R006_Dam balance'!A240),'Month Conversion'!$A$1:$B$12,2,FALSE),FALSE)</f>
        <v>#N/A</v>
      </c>
    </row>
    <row r="242" spans="1:6" x14ac:dyDescent="0.3">
      <c r="A242" s="1">
        <v>39995</v>
      </c>
      <c r="B242">
        <v>14.936</v>
      </c>
      <c r="C242">
        <v>7</v>
      </c>
      <c r="D242">
        <v>55972.51</v>
      </c>
      <c r="E242">
        <f t="shared" si="3"/>
        <v>55.97251</v>
      </c>
      <c r="F242" t="e">
        <f>VLOOKUP((IF(OR(MONTH(A241)=10, MONTH(A241)=11, MONTH(A241)=12),YEAR(A241), YEAR(A241)-1)),Calibration!$A$1:$O$85, VLOOKUP(MONTH('D2R006_Dam balance'!A241),'Month Conversion'!$A$1:$B$12,2,FALSE),FALSE)</f>
        <v>#N/A</v>
      </c>
    </row>
    <row r="243" spans="1:6" x14ac:dyDescent="0.3">
      <c r="A243" s="1">
        <v>40026</v>
      </c>
      <c r="B243">
        <v>14.167</v>
      </c>
      <c r="C243">
        <v>7</v>
      </c>
      <c r="D243">
        <v>51326.32</v>
      </c>
      <c r="E243">
        <f t="shared" si="3"/>
        <v>51.326320000000003</v>
      </c>
      <c r="F243" t="e">
        <f>VLOOKUP((IF(OR(MONTH(A242)=10, MONTH(A242)=11, MONTH(A242)=12),YEAR(A242), YEAR(A242)-1)),Calibration!$A$1:$O$85, VLOOKUP(MONTH('D2R006_Dam balance'!A242),'Month Conversion'!$A$1:$B$12,2,FALSE),FALSE)</f>
        <v>#N/A</v>
      </c>
    </row>
    <row r="244" spans="1:6" x14ac:dyDescent="0.3">
      <c r="A244" s="1">
        <v>40057</v>
      </c>
      <c r="B244">
        <v>13.441000000000001</v>
      </c>
      <c r="C244">
        <v>7</v>
      </c>
      <c r="D244">
        <v>47135.29</v>
      </c>
      <c r="E244">
        <f t="shared" si="3"/>
        <v>47.135289999999998</v>
      </c>
      <c r="F244" t="e">
        <f>VLOOKUP((IF(OR(MONTH(A243)=10, MONTH(A243)=11, MONTH(A243)=12),YEAR(A243), YEAR(A243)-1)),Calibration!$A$1:$O$85, VLOOKUP(MONTH('D2R006_Dam balance'!A243),'Month Conversion'!$A$1:$B$12,2,FALSE),FALSE)</f>
        <v>#N/A</v>
      </c>
    </row>
    <row r="245" spans="1:6" x14ac:dyDescent="0.3">
      <c r="A245" s="1">
        <v>40087</v>
      </c>
      <c r="B245">
        <v>12.95</v>
      </c>
      <c r="C245">
        <v>7</v>
      </c>
      <c r="D245">
        <v>44412.93</v>
      </c>
      <c r="E245">
        <f t="shared" si="3"/>
        <v>44.412930000000003</v>
      </c>
      <c r="F245" t="e">
        <f>VLOOKUP((IF(OR(MONTH(A244)=10, MONTH(A244)=11, MONTH(A244)=12),YEAR(A244), YEAR(A244)-1)),Calibration!$A$1:$O$85, VLOOKUP(MONTH('D2R006_Dam balance'!A244),'Month Conversion'!$A$1:$B$12,2,FALSE),FALSE)</f>
        <v>#N/A</v>
      </c>
    </row>
    <row r="246" spans="1:6" x14ac:dyDescent="0.3">
      <c r="A246" s="1">
        <v>40118</v>
      </c>
      <c r="B246">
        <v>13.62</v>
      </c>
      <c r="C246">
        <v>7</v>
      </c>
      <c r="D246">
        <v>48148.75</v>
      </c>
      <c r="E246">
        <f t="shared" si="3"/>
        <v>48.14875</v>
      </c>
      <c r="F246" t="e">
        <f>VLOOKUP((IF(OR(MONTH(A245)=10, MONTH(A245)=11, MONTH(A245)=12),YEAR(A245), YEAR(A245)-1)),Calibration!$A$1:$O$85, VLOOKUP(MONTH('D2R006_Dam balance'!A245),'Month Conversion'!$A$1:$B$12,2,FALSE),FALSE)</f>
        <v>#N/A</v>
      </c>
    </row>
    <row r="247" spans="1:6" x14ac:dyDescent="0.3">
      <c r="A247" s="1">
        <v>40148</v>
      </c>
      <c r="B247">
        <v>14.05</v>
      </c>
      <c r="C247">
        <v>7</v>
      </c>
      <c r="D247">
        <v>50640.44</v>
      </c>
      <c r="E247">
        <f t="shared" si="3"/>
        <v>50.640440000000005</v>
      </c>
      <c r="F247" t="e">
        <f>VLOOKUP((IF(OR(MONTH(A246)=10, MONTH(A246)=11, MONTH(A246)=12),YEAR(A246), YEAR(A246)-1)),Calibration!$A$1:$O$85, VLOOKUP(MONTH('D2R006_Dam balance'!A246),'Month Conversion'!$A$1:$B$12,2,FALSE),FALSE)</f>
        <v>#N/A</v>
      </c>
    </row>
    <row r="248" spans="1:6" x14ac:dyDescent="0.3">
      <c r="A248" s="1">
        <v>40179</v>
      </c>
      <c r="B248">
        <v>14.084</v>
      </c>
      <c r="C248">
        <v>7</v>
      </c>
      <c r="D248">
        <v>50838.73</v>
      </c>
      <c r="E248">
        <f t="shared" si="3"/>
        <v>50.838730000000005</v>
      </c>
      <c r="F248" t="e">
        <f>VLOOKUP((IF(OR(MONTH(A247)=10, MONTH(A247)=11, MONTH(A247)=12),YEAR(A247), YEAR(A247)-1)),Calibration!$A$1:$O$85, VLOOKUP(MONTH('D2R006_Dam balance'!A247),'Month Conversion'!$A$1:$B$12,2,FALSE),FALSE)</f>
        <v>#N/A</v>
      </c>
    </row>
    <row r="249" spans="1:6" x14ac:dyDescent="0.3">
      <c r="A249" s="1">
        <v>40210</v>
      </c>
      <c r="B249">
        <v>13.997999999999999</v>
      </c>
      <c r="C249">
        <v>7</v>
      </c>
      <c r="D249">
        <v>50331</v>
      </c>
      <c r="E249">
        <f t="shared" si="3"/>
        <v>50.331000000000003</v>
      </c>
      <c r="F249" t="e">
        <f>VLOOKUP((IF(OR(MONTH(A248)=10, MONTH(A248)=11, MONTH(A248)=12),YEAR(A248), YEAR(A248)-1)),Calibration!$A$1:$O$85, VLOOKUP(MONTH('D2R006_Dam balance'!A248),'Month Conversion'!$A$1:$B$12,2,FALSE),FALSE)</f>
        <v>#N/A</v>
      </c>
    </row>
    <row r="250" spans="1:6" x14ac:dyDescent="0.3">
      <c r="A250" s="1">
        <v>40238</v>
      </c>
      <c r="B250">
        <v>14.022</v>
      </c>
      <c r="C250">
        <v>7</v>
      </c>
      <c r="D250">
        <v>50474.12</v>
      </c>
      <c r="E250">
        <f t="shared" si="3"/>
        <v>50.474119999999999</v>
      </c>
      <c r="F250" t="e">
        <f>VLOOKUP((IF(OR(MONTH(A249)=10, MONTH(A249)=11, MONTH(A249)=12),YEAR(A249), YEAR(A249)-1)),Calibration!$A$1:$O$85, VLOOKUP(MONTH('D2R006_Dam balance'!A249),'Month Conversion'!$A$1:$B$12,2,FALSE),FALSE)</f>
        <v>#N/A</v>
      </c>
    </row>
    <row r="251" spans="1:6" x14ac:dyDescent="0.3">
      <c r="A251" s="1">
        <v>40269</v>
      </c>
      <c r="C251">
        <v>255</v>
      </c>
      <c r="E251">
        <f t="shared" si="3"/>
        <v>0</v>
      </c>
      <c r="F251" t="e">
        <f>VLOOKUP((IF(OR(MONTH(A250)=10, MONTH(A250)=11, MONTH(A250)=12),YEAR(A250), YEAR(A250)-1)),Calibration!$A$1:$O$85, VLOOKUP(MONTH('D2R006_Dam balance'!A250),'Month Conversion'!$A$1:$B$12,2,FALSE),FALSE)</f>
        <v>#N/A</v>
      </c>
    </row>
    <row r="252" spans="1:6" x14ac:dyDescent="0.3">
      <c r="A252" s="1">
        <v>40299</v>
      </c>
      <c r="C252">
        <v>255</v>
      </c>
      <c r="E252">
        <f t="shared" si="3"/>
        <v>0</v>
      </c>
      <c r="F252" t="e">
        <f>VLOOKUP((IF(OR(MONTH(A251)=10, MONTH(A251)=11, MONTH(A251)=12),YEAR(A251), YEAR(A251)-1)),Calibration!$A$1:$O$85, VLOOKUP(MONTH('D2R006_Dam balance'!A251),'Month Conversion'!$A$1:$B$12,2,FALSE),FALSE)</f>
        <v>#N/A</v>
      </c>
    </row>
    <row r="253" spans="1:6" x14ac:dyDescent="0.3">
      <c r="A253" s="1">
        <v>40330</v>
      </c>
      <c r="C253">
        <v>255</v>
      </c>
      <c r="E253">
        <f t="shared" si="3"/>
        <v>0</v>
      </c>
      <c r="F253" t="e">
        <f>VLOOKUP((IF(OR(MONTH(A252)=10, MONTH(A252)=11, MONTH(A252)=12),YEAR(A252), YEAR(A252)-1)),Calibration!$A$1:$O$85, VLOOKUP(MONTH('D2R006_Dam balance'!A252),'Month Conversion'!$A$1:$B$12,2,FALSE),FALSE)</f>
        <v>#N/A</v>
      </c>
    </row>
    <row r="254" spans="1:6" x14ac:dyDescent="0.3">
      <c r="A254" s="1">
        <v>40360</v>
      </c>
      <c r="C254">
        <v>255</v>
      </c>
      <c r="E254">
        <f t="shared" si="3"/>
        <v>0</v>
      </c>
      <c r="F254" t="e">
        <f>VLOOKUP((IF(OR(MONTH(A253)=10, MONTH(A253)=11, MONTH(A253)=12),YEAR(A253), YEAR(A253)-1)),Calibration!$A$1:$O$85, VLOOKUP(MONTH('D2R006_Dam balance'!A253),'Month Conversion'!$A$1:$B$12,2,FALSE),FALSE)</f>
        <v>#N/A</v>
      </c>
    </row>
    <row r="255" spans="1:6" x14ac:dyDescent="0.3">
      <c r="A255" s="1">
        <v>40391</v>
      </c>
      <c r="C255">
        <v>255</v>
      </c>
      <c r="E255">
        <f t="shared" si="3"/>
        <v>0</v>
      </c>
      <c r="F255" t="e">
        <f>VLOOKUP((IF(OR(MONTH(A254)=10, MONTH(A254)=11, MONTH(A254)=12),YEAR(A254), YEAR(A254)-1)),Calibration!$A$1:$O$85, VLOOKUP(MONTH('D2R006_Dam balance'!A254),'Month Conversion'!$A$1:$B$12,2,FALSE),FALSE)</f>
        <v>#N/A</v>
      </c>
    </row>
    <row r="256" spans="1:6" x14ac:dyDescent="0.3">
      <c r="A256" s="1">
        <v>40422</v>
      </c>
      <c r="C256">
        <v>255</v>
      </c>
      <c r="E256">
        <f t="shared" si="3"/>
        <v>0</v>
      </c>
      <c r="F256" t="e">
        <f>VLOOKUP((IF(OR(MONTH(A255)=10, MONTH(A255)=11, MONTH(A255)=12),YEAR(A255), YEAR(A255)-1)),Calibration!$A$1:$O$85, VLOOKUP(MONTH('D2R006_Dam balance'!A255),'Month Conversion'!$A$1:$B$12,2,FALSE),FALSE)</f>
        <v>#N/A</v>
      </c>
    </row>
    <row r="257" spans="1:6" x14ac:dyDescent="0.3">
      <c r="A257" s="1">
        <v>40452</v>
      </c>
      <c r="C257">
        <v>255</v>
      </c>
      <c r="E257">
        <f t="shared" si="3"/>
        <v>0</v>
      </c>
      <c r="F257" t="e">
        <f>VLOOKUP((IF(OR(MONTH(A256)=10, MONTH(A256)=11, MONTH(A256)=12),YEAR(A256), YEAR(A256)-1)),Calibration!$A$1:$O$85, VLOOKUP(MONTH('D2R006_Dam balance'!A256),'Month Conversion'!$A$1:$B$12,2,FALSE),FALSE)</f>
        <v>#N/A</v>
      </c>
    </row>
    <row r="258" spans="1:6" x14ac:dyDescent="0.3">
      <c r="A258" s="1"/>
    </row>
    <row r="259" spans="1:6" x14ac:dyDescent="0.3">
      <c r="A259" s="1"/>
    </row>
    <row r="260" spans="1:6" x14ac:dyDescent="0.3">
      <c r="A260" s="1"/>
    </row>
    <row r="261" spans="1:6" x14ac:dyDescent="0.3">
      <c r="A261" s="1"/>
    </row>
    <row r="262" spans="1:6" x14ac:dyDescent="0.3">
      <c r="A262" s="1"/>
    </row>
    <row r="263" spans="1:6" x14ac:dyDescent="0.3">
      <c r="A263" s="1"/>
    </row>
    <row r="264" spans="1:6" x14ac:dyDescent="0.3">
      <c r="A264" s="1"/>
    </row>
    <row r="265" spans="1:6" x14ac:dyDescent="0.3">
      <c r="A265" s="1"/>
    </row>
    <row r="266" spans="1:6" x14ac:dyDescent="0.3">
      <c r="A266" s="1"/>
    </row>
    <row r="267" spans="1:6" x14ac:dyDescent="0.3">
      <c r="A267" s="1"/>
    </row>
    <row r="268" spans="1:6" x14ac:dyDescent="0.3">
      <c r="A268" s="1"/>
    </row>
    <row r="269" spans="1:6" x14ac:dyDescent="0.3">
      <c r="A269" s="1"/>
    </row>
    <row r="270" spans="1:6" x14ac:dyDescent="0.3">
      <c r="A270" s="1"/>
    </row>
    <row r="271" spans="1:6" x14ac:dyDescent="0.3">
      <c r="A271" s="1"/>
    </row>
    <row r="272" spans="1:6" x14ac:dyDescent="0.3">
      <c r="A272" s="1"/>
    </row>
    <row r="273" spans="1:1" x14ac:dyDescent="0.3">
      <c r="A273" s="1"/>
    </row>
    <row r="274" spans="1:1" x14ac:dyDescent="0.3">
      <c r="A274" s="1"/>
    </row>
    <row r="275" spans="1:1" x14ac:dyDescent="0.3">
      <c r="A275" s="1"/>
    </row>
    <row r="276" spans="1:1" x14ac:dyDescent="0.3">
      <c r="A276" s="1"/>
    </row>
    <row r="277" spans="1:1" x14ac:dyDescent="0.3">
      <c r="A277" s="1"/>
    </row>
    <row r="278" spans="1:1" x14ac:dyDescent="0.3">
      <c r="A278" s="1"/>
    </row>
    <row r="279" spans="1:1" x14ac:dyDescent="0.3">
      <c r="A279" s="1"/>
    </row>
    <row r="280" spans="1:1" x14ac:dyDescent="0.3">
      <c r="A280" s="1"/>
    </row>
    <row r="281" spans="1:1" x14ac:dyDescent="0.3">
      <c r="A281" s="1"/>
    </row>
    <row r="282" spans="1:1" x14ac:dyDescent="0.3">
      <c r="A282" s="1"/>
    </row>
    <row r="283" spans="1:1" x14ac:dyDescent="0.3">
      <c r="A283" s="1"/>
    </row>
    <row r="284" spans="1:1" x14ac:dyDescent="0.3">
      <c r="A284" s="1"/>
    </row>
    <row r="285" spans="1:1" x14ac:dyDescent="0.3">
      <c r="A285" s="1"/>
    </row>
    <row r="286" spans="1:1" x14ac:dyDescent="0.3">
      <c r="A286" s="1"/>
    </row>
    <row r="287" spans="1:1" x14ac:dyDescent="0.3">
      <c r="A287" s="1"/>
    </row>
    <row r="288" spans="1:1" x14ac:dyDescent="0.3">
      <c r="A288" s="1"/>
    </row>
    <row r="289" spans="1:1" x14ac:dyDescent="0.3">
      <c r="A289" s="1"/>
    </row>
    <row r="290" spans="1:1" x14ac:dyDescent="0.3">
      <c r="A290" s="1"/>
    </row>
    <row r="291" spans="1:1" x14ac:dyDescent="0.3">
      <c r="A291" s="1"/>
    </row>
    <row r="292" spans="1:1" x14ac:dyDescent="0.3">
      <c r="A292" s="1"/>
    </row>
    <row r="293" spans="1:1" x14ac:dyDescent="0.3">
      <c r="A293" s="1"/>
    </row>
    <row r="294" spans="1:1" x14ac:dyDescent="0.3">
      <c r="A294" s="1"/>
    </row>
    <row r="295" spans="1:1" x14ac:dyDescent="0.3">
      <c r="A295" s="1"/>
    </row>
    <row r="296" spans="1:1" x14ac:dyDescent="0.3">
      <c r="A296" s="1"/>
    </row>
    <row r="297" spans="1:1" x14ac:dyDescent="0.3">
      <c r="A297" s="1"/>
    </row>
    <row r="298" spans="1:1" x14ac:dyDescent="0.3">
      <c r="A298" s="1"/>
    </row>
    <row r="299" spans="1:1" x14ac:dyDescent="0.3">
      <c r="A299" s="1"/>
    </row>
    <row r="300" spans="1:1" x14ac:dyDescent="0.3">
      <c r="A300" s="1"/>
    </row>
    <row r="301" spans="1:1" x14ac:dyDescent="0.3">
      <c r="A301" s="1"/>
    </row>
    <row r="302" spans="1:1" x14ac:dyDescent="0.3">
      <c r="A302" s="1"/>
    </row>
    <row r="303" spans="1:1" x14ac:dyDescent="0.3">
      <c r="A303" s="1"/>
    </row>
    <row r="304" spans="1:1" x14ac:dyDescent="0.3">
      <c r="A304" s="1"/>
    </row>
    <row r="305" spans="1:1" x14ac:dyDescent="0.3">
      <c r="A305" s="1"/>
    </row>
    <row r="306" spans="1:1" x14ac:dyDescent="0.3">
      <c r="A306" s="1"/>
    </row>
    <row r="307" spans="1:1" x14ac:dyDescent="0.3">
      <c r="A307" s="1"/>
    </row>
    <row r="308" spans="1:1" x14ac:dyDescent="0.3">
      <c r="A308" s="1"/>
    </row>
    <row r="309" spans="1:1" x14ac:dyDescent="0.3">
      <c r="A309" s="1"/>
    </row>
    <row r="310" spans="1:1" x14ac:dyDescent="0.3">
      <c r="A310" s="1"/>
    </row>
    <row r="311" spans="1:1" x14ac:dyDescent="0.3">
      <c r="A311" s="1"/>
    </row>
    <row r="312" spans="1:1" x14ac:dyDescent="0.3">
      <c r="A312" s="1"/>
    </row>
    <row r="313" spans="1:1" x14ac:dyDescent="0.3">
      <c r="A313" s="1"/>
    </row>
    <row r="314" spans="1:1" x14ac:dyDescent="0.3">
      <c r="A314" s="1"/>
    </row>
    <row r="315" spans="1:1" x14ac:dyDescent="0.3">
      <c r="A315" s="1"/>
    </row>
    <row r="316" spans="1:1" x14ac:dyDescent="0.3">
      <c r="A316" s="1"/>
    </row>
    <row r="317" spans="1:1" x14ac:dyDescent="0.3">
      <c r="A317" s="1"/>
    </row>
    <row r="318" spans="1:1" x14ac:dyDescent="0.3">
      <c r="A318" s="1"/>
    </row>
    <row r="319" spans="1:1" x14ac:dyDescent="0.3">
      <c r="A319" s="1"/>
    </row>
    <row r="320" spans="1:1" x14ac:dyDescent="0.3">
      <c r="A320" s="1"/>
    </row>
    <row r="321" spans="1:1" x14ac:dyDescent="0.3">
      <c r="A321" s="1"/>
    </row>
    <row r="322" spans="1:1" x14ac:dyDescent="0.3">
      <c r="A322" s="1"/>
    </row>
    <row r="323" spans="1:1" x14ac:dyDescent="0.3">
      <c r="A323" s="1"/>
    </row>
    <row r="324" spans="1:1" x14ac:dyDescent="0.3">
      <c r="A324" s="1"/>
    </row>
    <row r="325" spans="1:1" x14ac:dyDescent="0.3">
      <c r="A325" s="1"/>
    </row>
    <row r="326" spans="1:1" x14ac:dyDescent="0.3">
      <c r="A326" s="1"/>
    </row>
    <row r="327" spans="1:1" x14ac:dyDescent="0.3">
      <c r="A327" s="1"/>
    </row>
    <row r="328" spans="1:1" x14ac:dyDescent="0.3">
      <c r="A328" s="1"/>
    </row>
    <row r="329" spans="1:1" x14ac:dyDescent="0.3">
      <c r="A329" s="1"/>
    </row>
    <row r="330" spans="1:1" x14ac:dyDescent="0.3">
      <c r="A330" s="1"/>
    </row>
    <row r="331" spans="1:1" x14ac:dyDescent="0.3">
      <c r="A331" s="1"/>
    </row>
    <row r="332" spans="1:1" x14ac:dyDescent="0.3">
      <c r="A332" s="1"/>
    </row>
    <row r="333" spans="1:1" x14ac:dyDescent="0.3">
      <c r="A333" s="1"/>
    </row>
    <row r="334" spans="1:1" x14ac:dyDescent="0.3">
      <c r="A334" s="1"/>
    </row>
    <row r="335" spans="1:1" x14ac:dyDescent="0.3">
      <c r="A335" s="1"/>
    </row>
    <row r="336" spans="1:1" x14ac:dyDescent="0.3">
      <c r="A336" s="1"/>
    </row>
    <row r="337" spans="1:1" x14ac:dyDescent="0.3">
      <c r="A337" s="1"/>
    </row>
    <row r="338" spans="1:1" x14ac:dyDescent="0.3">
      <c r="A338" s="1"/>
    </row>
    <row r="339" spans="1:1" x14ac:dyDescent="0.3">
      <c r="A339" s="1"/>
    </row>
    <row r="340" spans="1:1" x14ac:dyDescent="0.3">
      <c r="A340" s="1"/>
    </row>
    <row r="341" spans="1:1" x14ac:dyDescent="0.3">
      <c r="A341" s="1"/>
    </row>
    <row r="342" spans="1:1" x14ac:dyDescent="0.3">
      <c r="A342" s="1"/>
    </row>
    <row r="343" spans="1:1" x14ac:dyDescent="0.3">
      <c r="A343" s="1"/>
    </row>
    <row r="344" spans="1:1" x14ac:dyDescent="0.3">
      <c r="A344" s="1"/>
    </row>
    <row r="345" spans="1:1" x14ac:dyDescent="0.3">
      <c r="A345" s="1"/>
    </row>
    <row r="346" spans="1:1" x14ac:dyDescent="0.3">
      <c r="A346" s="1"/>
    </row>
    <row r="347" spans="1:1" x14ac:dyDescent="0.3">
      <c r="A347" s="1"/>
    </row>
    <row r="348" spans="1:1" x14ac:dyDescent="0.3">
      <c r="A348" s="1"/>
    </row>
    <row r="349" spans="1:1" x14ac:dyDescent="0.3">
      <c r="A349" s="1"/>
    </row>
    <row r="350" spans="1:1" x14ac:dyDescent="0.3">
      <c r="A350" s="1"/>
    </row>
    <row r="351" spans="1:1" x14ac:dyDescent="0.3">
      <c r="A351" s="1"/>
    </row>
    <row r="352" spans="1:1" x14ac:dyDescent="0.3">
      <c r="A352" s="1"/>
    </row>
    <row r="353" spans="1:1" x14ac:dyDescent="0.3">
      <c r="A353" s="1"/>
    </row>
    <row r="354" spans="1:1" x14ac:dyDescent="0.3">
      <c r="A354" s="1"/>
    </row>
    <row r="355" spans="1:1" x14ac:dyDescent="0.3">
      <c r="A355" s="1"/>
    </row>
    <row r="356" spans="1:1" x14ac:dyDescent="0.3">
      <c r="A356" s="1"/>
    </row>
    <row r="357" spans="1:1" x14ac:dyDescent="0.3">
      <c r="A357" s="1"/>
    </row>
    <row r="358" spans="1:1" x14ac:dyDescent="0.3">
      <c r="A358" s="1"/>
    </row>
    <row r="359" spans="1:1" x14ac:dyDescent="0.3">
      <c r="A359" s="1"/>
    </row>
    <row r="360" spans="1:1" x14ac:dyDescent="0.3">
      <c r="A360" s="1"/>
    </row>
    <row r="361" spans="1:1" x14ac:dyDescent="0.3">
      <c r="A361" s="1"/>
    </row>
    <row r="362" spans="1:1" x14ac:dyDescent="0.3">
      <c r="A362" s="1"/>
    </row>
    <row r="363" spans="1:1" x14ac:dyDescent="0.3">
      <c r="A363" s="1"/>
    </row>
    <row r="364" spans="1:1" x14ac:dyDescent="0.3">
      <c r="A364" s="1"/>
    </row>
    <row r="365" spans="1:1" x14ac:dyDescent="0.3">
      <c r="A365" s="1"/>
    </row>
    <row r="366" spans="1:1" x14ac:dyDescent="0.3">
      <c r="A366" s="1"/>
    </row>
    <row r="367" spans="1:1" x14ac:dyDescent="0.3">
      <c r="A367" s="1"/>
    </row>
    <row r="368" spans="1:1" x14ac:dyDescent="0.3">
      <c r="A368" s="1"/>
    </row>
    <row r="369" spans="1:1" x14ac:dyDescent="0.3">
      <c r="A369" s="1"/>
    </row>
    <row r="370" spans="1:1" x14ac:dyDescent="0.3">
      <c r="A370" s="1"/>
    </row>
    <row r="371" spans="1:1" x14ac:dyDescent="0.3">
      <c r="A371" s="1"/>
    </row>
    <row r="372" spans="1:1" x14ac:dyDescent="0.3">
      <c r="A372" s="1"/>
    </row>
    <row r="373" spans="1:1" x14ac:dyDescent="0.3">
      <c r="A373" s="1"/>
    </row>
    <row r="374" spans="1:1" x14ac:dyDescent="0.3">
      <c r="A374" s="1"/>
    </row>
    <row r="375" spans="1:1" x14ac:dyDescent="0.3">
      <c r="A375" s="1"/>
    </row>
    <row r="376" spans="1:1" x14ac:dyDescent="0.3">
      <c r="A376" s="1"/>
    </row>
    <row r="377" spans="1:1" x14ac:dyDescent="0.3">
      <c r="A377" s="1"/>
    </row>
    <row r="378" spans="1:1" x14ac:dyDescent="0.3">
      <c r="A378" s="1"/>
    </row>
    <row r="379" spans="1:1" x14ac:dyDescent="0.3">
      <c r="A379" s="1"/>
    </row>
    <row r="380" spans="1:1" x14ac:dyDescent="0.3">
      <c r="A380" s="1"/>
    </row>
    <row r="381" spans="1:1" x14ac:dyDescent="0.3">
      <c r="A381" s="1"/>
    </row>
    <row r="382" spans="1:1" x14ac:dyDescent="0.3">
      <c r="A382" s="1"/>
    </row>
    <row r="383" spans="1:1" x14ac:dyDescent="0.3">
      <c r="A383" s="1"/>
    </row>
    <row r="384" spans="1:1" x14ac:dyDescent="0.3">
      <c r="A384" s="1"/>
    </row>
    <row r="385" spans="1:1" x14ac:dyDescent="0.3">
      <c r="A385" s="1"/>
    </row>
    <row r="386" spans="1:1" x14ac:dyDescent="0.3">
      <c r="A386" s="1"/>
    </row>
    <row r="387" spans="1:1" x14ac:dyDescent="0.3">
      <c r="A387" s="1"/>
    </row>
    <row r="388" spans="1:1" x14ac:dyDescent="0.3">
      <c r="A388" s="1"/>
    </row>
    <row r="389" spans="1:1" x14ac:dyDescent="0.3">
      <c r="A389" s="1"/>
    </row>
    <row r="390" spans="1:1" x14ac:dyDescent="0.3">
      <c r="A390" s="1"/>
    </row>
    <row r="391" spans="1:1" x14ac:dyDescent="0.3">
      <c r="A391" s="1"/>
    </row>
    <row r="392" spans="1:1" x14ac:dyDescent="0.3">
      <c r="A392" s="1"/>
    </row>
    <row r="393" spans="1:1" x14ac:dyDescent="0.3">
      <c r="A393" s="1"/>
    </row>
    <row r="394" spans="1:1" x14ac:dyDescent="0.3">
      <c r="A394" s="1"/>
    </row>
    <row r="395" spans="1:1" x14ac:dyDescent="0.3">
      <c r="A395" s="1"/>
    </row>
    <row r="396" spans="1:1" x14ac:dyDescent="0.3">
      <c r="A396" s="1"/>
    </row>
    <row r="397" spans="1:1" x14ac:dyDescent="0.3">
      <c r="A397" s="1"/>
    </row>
    <row r="398" spans="1:1" x14ac:dyDescent="0.3">
      <c r="A398" s="1"/>
    </row>
    <row r="399" spans="1:1" x14ac:dyDescent="0.3">
      <c r="A399" s="1"/>
    </row>
    <row r="400" spans="1:1" x14ac:dyDescent="0.3">
      <c r="A400" s="1"/>
    </row>
    <row r="401" spans="1:1" x14ac:dyDescent="0.3">
      <c r="A401" s="1"/>
    </row>
    <row r="402" spans="1:1" x14ac:dyDescent="0.3">
      <c r="A402" s="1"/>
    </row>
    <row r="403" spans="1:1" x14ac:dyDescent="0.3">
      <c r="A403" s="1"/>
    </row>
    <row r="404" spans="1:1" x14ac:dyDescent="0.3">
      <c r="A404" s="1"/>
    </row>
    <row r="405" spans="1:1" x14ac:dyDescent="0.3">
      <c r="A405" s="1"/>
    </row>
    <row r="406" spans="1:1" x14ac:dyDescent="0.3">
      <c r="A406" s="1"/>
    </row>
    <row r="407" spans="1:1" x14ac:dyDescent="0.3">
      <c r="A407" s="1"/>
    </row>
    <row r="408" spans="1:1" x14ac:dyDescent="0.3">
      <c r="A408" s="1"/>
    </row>
    <row r="409" spans="1:1" x14ac:dyDescent="0.3">
      <c r="A409" s="1"/>
    </row>
    <row r="410" spans="1:1" x14ac:dyDescent="0.3">
      <c r="A410" s="1"/>
    </row>
    <row r="411" spans="1:1" x14ac:dyDescent="0.3">
      <c r="A411" s="1"/>
    </row>
    <row r="412" spans="1:1" x14ac:dyDescent="0.3">
      <c r="A412" s="1"/>
    </row>
    <row r="413" spans="1:1" x14ac:dyDescent="0.3">
      <c r="A413" s="1"/>
    </row>
    <row r="414" spans="1:1" x14ac:dyDescent="0.3">
      <c r="A414" s="1"/>
    </row>
    <row r="415" spans="1:1" x14ac:dyDescent="0.3">
      <c r="A415" s="1"/>
    </row>
    <row r="416" spans="1:1" x14ac:dyDescent="0.3">
      <c r="A416" s="1"/>
    </row>
    <row r="417" spans="1:1" x14ac:dyDescent="0.3">
      <c r="A417" s="1"/>
    </row>
    <row r="418" spans="1:1" x14ac:dyDescent="0.3">
      <c r="A418" s="1"/>
    </row>
    <row r="419" spans="1:1" x14ac:dyDescent="0.3">
      <c r="A419" s="1"/>
    </row>
    <row r="420" spans="1:1" x14ac:dyDescent="0.3">
      <c r="A420" s="1"/>
    </row>
    <row r="421" spans="1:1" x14ac:dyDescent="0.3">
      <c r="A421" s="1"/>
    </row>
    <row r="422" spans="1:1" x14ac:dyDescent="0.3">
      <c r="A422" s="1"/>
    </row>
    <row r="423" spans="1:1" x14ac:dyDescent="0.3">
      <c r="A423" s="1"/>
    </row>
    <row r="424" spans="1:1" x14ac:dyDescent="0.3">
      <c r="A424" s="1"/>
    </row>
    <row r="425" spans="1:1" x14ac:dyDescent="0.3">
      <c r="A425" s="1"/>
    </row>
    <row r="426" spans="1:1" x14ac:dyDescent="0.3">
      <c r="A426" s="1"/>
    </row>
    <row r="427" spans="1:1" x14ac:dyDescent="0.3">
      <c r="A427" s="1"/>
    </row>
    <row r="428" spans="1:1" x14ac:dyDescent="0.3">
      <c r="A428" s="1"/>
    </row>
    <row r="429" spans="1:1" x14ac:dyDescent="0.3">
      <c r="A429" s="1"/>
    </row>
    <row r="430" spans="1:1" x14ac:dyDescent="0.3">
      <c r="A430" s="1"/>
    </row>
    <row r="431" spans="1:1" x14ac:dyDescent="0.3">
      <c r="A431" s="1"/>
    </row>
    <row r="432" spans="1:1" x14ac:dyDescent="0.3">
      <c r="A432" s="1"/>
    </row>
    <row r="433" spans="1:1" x14ac:dyDescent="0.3">
      <c r="A433" s="1"/>
    </row>
    <row r="434" spans="1:1" x14ac:dyDescent="0.3">
      <c r="A434" s="1"/>
    </row>
    <row r="435" spans="1:1" x14ac:dyDescent="0.3">
      <c r="A435" s="1"/>
    </row>
    <row r="436" spans="1:1" x14ac:dyDescent="0.3">
      <c r="A436" s="1"/>
    </row>
    <row r="437" spans="1:1" x14ac:dyDescent="0.3">
      <c r="A437" s="1"/>
    </row>
    <row r="438" spans="1:1" x14ac:dyDescent="0.3">
      <c r="A438" s="1"/>
    </row>
    <row r="439" spans="1:1" x14ac:dyDescent="0.3">
      <c r="A439" s="1"/>
    </row>
    <row r="440" spans="1:1" x14ac:dyDescent="0.3">
      <c r="A440" s="1"/>
    </row>
    <row r="441" spans="1:1" x14ac:dyDescent="0.3">
      <c r="A441" s="1"/>
    </row>
    <row r="442" spans="1:1" x14ac:dyDescent="0.3">
      <c r="A442" s="1"/>
    </row>
    <row r="443" spans="1:1" x14ac:dyDescent="0.3">
      <c r="A443" s="1"/>
    </row>
    <row r="444" spans="1:1" x14ac:dyDescent="0.3">
      <c r="A444" s="1"/>
    </row>
    <row r="445" spans="1:1" x14ac:dyDescent="0.3">
      <c r="A445" s="1"/>
    </row>
    <row r="446" spans="1:1" x14ac:dyDescent="0.3">
      <c r="A446" s="1"/>
    </row>
    <row r="447" spans="1:1" x14ac:dyDescent="0.3">
      <c r="A447" s="1"/>
    </row>
    <row r="448" spans="1:1" x14ac:dyDescent="0.3">
      <c r="A448" s="1"/>
    </row>
    <row r="449" spans="1:1" x14ac:dyDescent="0.3">
      <c r="A449" s="1"/>
    </row>
    <row r="450" spans="1:1" x14ac:dyDescent="0.3">
      <c r="A450" s="1"/>
    </row>
    <row r="451" spans="1:1" x14ac:dyDescent="0.3">
      <c r="A451" s="1"/>
    </row>
    <row r="452" spans="1:1" x14ac:dyDescent="0.3">
      <c r="A452" s="1"/>
    </row>
    <row r="453" spans="1:1" x14ac:dyDescent="0.3">
      <c r="A453" s="1"/>
    </row>
    <row r="454" spans="1:1" x14ac:dyDescent="0.3">
      <c r="A454" s="1"/>
    </row>
    <row r="455" spans="1:1" x14ac:dyDescent="0.3">
      <c r="A455" s="1"/>
    </row>
    <row r="456" spans="1:1" x14ac:dyDescent="0.3">
      <c r="A456" s="1"/>
    </row>
    <row r="457" spans="1:1" x14ac:dyDescent="0.3">
      <c r="A457" s="1"/>
    </row>
    <row r="458" spans="1:1" x14ac:dyDescent="0.3">
      <c r="A458" s="1"/>
    </row>
    <row r="459" spans="1:1" x14ac:dyDescent="0.3">
      <c r="A459" s="1"/>
    </row>
    <row r="460" spans="1:1" x14ac:dyDescent="0.3">
      <c r="A460" s="1"/>
    </row>
    <row r="461" spans="1:1" x14ac:dyDescent="0.3">
      <c r="A461" s="1"/>
    </row>
    <row r="462" spans="1:1" x14ac:dyDescent="0.3">
      <c r="A462" s="1"/>
    </row>
    <row r="463" spans="1:1" x14ac:dyDescent="0.3">
      <c r="A463" s="1"/>
    </row>
    <row r="464" spans="1:1" x14ac:dyDescent="0.3">
      <c r="A464" s="1"/>
    </row>
    <row r="465" spans="1:1" x14ac:dyDescent="0.3">
      <c r="A465" s="1"/>
    </row>
    <row r="466" spans="1:1" x14ac:dyDescent="0.3">
      <c r="A466" s="1"/>
    </row>
    <row r="467" spans="1:1" x14ac:dyDescent="0.3">
      <c r="A467" s="1"/>
    </row>
    <row r="468" spans="1:1" x14ac:dyDescent="0.3">
      <c r="A468" s="1"/>
    </row>
    <row r="469" spans="1:1" x14ac:dyDescent="0.3">
      <c r="A469" s="1"/>
    </row>
    <row r="470" spans="1:1" x14ac:dyDescent="0.3">
      <c r="A470" s="1"/>
    </row>
    <row r="471" spans="1:1" x14ac:dyDescent="0.3">
      <c r="A471" s="1"/>
    </row>
    <row r="472" spans="1:1" x14ac:dyDescent="0.3">
      <c r="A472" s="1"/>
    </row>
    <row r="473" spans="1:1" x14ac:dyDescent="0.3">
      <c r="A473" s="1"/>
    </row>
    <row r="474" spans="1:1" x14ac:dyDescent="0.3">
      <c r="A474" s="1"/>
    </row>
    <row r="475" spans="1:1" x14ac:dyDescent="0.3">
      <c r="A475" s="1"/>
    </row>
    <row r="476" spans="1:1" x14ac:dyDescent="0.3">
      <c r="A476" s="1"/>
    </row>
    <row r="477" spans="1:1" x14ac:dyDescent="0.3">
      <c r="A477" s="1"/>
    </row>
    <row r="478" spans="1:1" x14ac:dyDescent="0.3">
      <c r="A478" s="1"/>
    </row>
    <row r="479" spans="1:1" x14ac:dyDescent="0.3">
      <c r="A479" s="1"/>
    </row>
    <row r="480" spans="1:1" x14ac:dyDescent="0.3">
      <c r="A480" s="1"/>
    </row>
    <row r="481" spans="1:1" x14ac:dyDescent="0.3">
      <c r="A481" s="1"/>
    </row>
    <row r="482" spans="1:1" x14ac:dyDescent="0.3">
      <c r="A482" s="1"/>
    </row>
    <row r="483" spans="1:1" x14ac:dyDescent="0.3">
      <c r="A483" s="1"/>
    </row>
    <row r="484" spans="1:1" x14ac:dyDescent="0.3">
      <c r="A484" s="1"/>
    </row>
    <row r="485" spans="1:1" x14ac:dyDescent="0.3">
      <c r="A485" s="1"/>
    </row>
    <row r="486" spans="1:1" x14ac:dyDescent="0.3">
      <c r="A486" s="1"/>
    </row>
    <row r="487" spans="1:1" x14ac:dyDescent="0.3">
      <c r="A487" s="1"/>
    </row>
    <row r="488" spans="1:1" x14ac:dyDescent="0.3">
      <c r="A488" s="1"/>
    </row>
    <row r="489" spans="1:1" x14ac:dyDescent="0.3">
      <c r="A489" s="1"/>
    </row>
    <row r="490" spans="1:1" x14ac:dyDescent="0.3">
      <c r="A490" s="1"/>
    </row>
    <row r="491" spans="1:1" x14ac:dyDescent="0.3">
      <c r="A491" s="1"/>
    </row>
    <row r="492" spans="1:1" x14ac:dyDescent="0.3">
      <c r="A492" s="1"/>
    </row>
    <row r="493" spans="1:1" x14ac:dyDescent="0.3">
      <c r="A493" s="1"/>
    </row>
    <row r="494" spans="1:1" x14ac:dyDescent="0.3">
      <c r="A494" s="1"/>
    </row>
    <row r="495" spans="1:1" x14ac:dyDescent="0.3">
      <c r="A495" s="1"/>
    </row>
    <row r="496" spans="1:1" x14ac:dyDescent="0.3">
      <c r="A496" s="1"/>
    </row>
    <row r="497" spans="1:1" x14ac:dyDescent="0.3">
      <c r="A497" s="1"/>
    </row>
    <row r="498" spans="1:1" x14ac:dyDescent="0.3">
      <c r="A498" s="1"/>
    </row>
    <row r="499" spans="1:1" x14ac:dyDescent="0.3">
      <c r="A499" s="1"/>
    </row>
    <row r="500" spans="1:1" x14ac:dyDescent="0.3">
      <c r="A500" s="1"/>
    </row>
    <row r="501" spans="1:1" x14ac:dyDescent="0.3">
      <c r="A501" s="1"/>
    </row>
    <row r="502" spans="1:1" x14ac:dyDescent="0.3">
      <c r="A502" s="1"/>
    </row>
    <row r="503" spans="1:1" x14ac:dyDescent="0.3">
      <c r="A503" s="1"/>
    </row>
    <row r="504" spans="1:1" x14ac:dyDescent="0.3">
      <c r="A504" s="1"/>
    </row>
    <row r="505" spans="1:1" x14ac:dyDescent="0.3">
      <c r="A505" s="1"/>
    </row>
    <row r="506" spans="1:1" x14ac:dyDescent="0.3">
      <c r="A506" s="1"/>
    </row>
    <row r="507" spans="1:1" x14ac:dyDescent="0.3">
      <c r="A507" s="1"/>
    </row>
    <row r="508" spans="1:1" x14ac:dyDescent="0.3">
      <c r="A508" s="1"/>
    </row>
    <row r="509" spans="1:1" x14ac:dyDescent="0.3">
      <c r="A509" s="1"/>
    </row>
    <row r="510" spans="1:1" x14ac:dyDescent="0.3">
      <c r="A510" s="1"/>
    </row>
    <row r="511" spans="1:1" x14ac:dyDescent="0.3">
      <c r="A511" s="1"/>
    </row>
    <row r="512" spans="1:1" x14ac:dyDescent="0.3">
      <c r="A512" s="1"/>
    </row>
    <row r="513" spans="1:1" x14ac:dyDescent="0.3">
      <c r="A513" s="1"/>
    </row>
    <row r="514" spans="1:1" x14ac:dyDescent="0.3">
      <c r="A514" s="1"/>
    </row>
    <row r="515" spans="1:1" x14ac:dyDescent="0.3">
      <c r="A515" s="1"/>
    </row>
    <row r="516" spans="1:1" x14ac:dyDescent="0.3">
      <c r="A516" s="1"/>
    </row>
    <row r="517" spans="1:1" x14ac:dyDescent="0.3">
      <c r="A517" s="1"/>
    </row>
    <row r="518" spans="1:1" x14ac:dyDescent="0.3">
      <c r="A518" s="1"/>
    </row>
    <row r="519" spans="1:1" x14ac:dyDescent="0.3">
      <c r="A519" s="1"/>
    </row>
    <row r="520" spans="1:1" x14ac:dyDescent="0.3">
      <c r="A520" s="1"/>
    </row>
    <row r="521" spans="1:1" x14ac:dyDescent="0.3">
      <c r="A521" s="1"/>
    </row>
    <row r="522" spans="1:1" x14ac:dyDescent="0.3">
      <c r="A522" s="1"/>
    </row>
    <row r="523" spans="1:1" x14ac:dyDescent="0.3">
      <c r="A523" s="1"/>
    </row>
    <row r="524" spans="1:1" x14ac:dyDescent="0.3">
      <c r="A524" s="1"/>
    </row>
    <row r="525" spans="1:1" x14ac:dyDescent="0.3">
      <c r="A525" s="1"/>
    </row>
    <row r="526" spans="1:1" x14ac:dyDescent="0.3">
      <c r="A526" s="1"/>
    </row>
    <row r="527" spans="1:1" x14ac:dyDescent="0.3">
      <c r="A527" s="1"/>
    </row>
    <row r="528" spans="1:1" x14ac:dyDescent="0.3">
      <c r="A528" s="1"/>
    </row>
    <row r="529" spans="1:1" x14ac:dyDescent="0.3">
      <c r="A529" s="1"/>
    </row>
    <row r="530" spans="1:1" x14ac:dyDescent="0.3">
      <c r="A530" s="1"/>
    </row>
    <row r="531" spans="1:1" x14ac:dyDescent="0.3">
      <c r="A531" s="1"/>
    </row>
    <row r="532" spans="1:1" x14ac:dyDescent="0.3">
      <c r="A532" s="1"/>
    </row>
    <row r="533" spans="1:1" x14ac:dyDescent="0.3">
      <c r="A533" s="1"/>
    </row>
    <row r="534" spans="1:1" x14ac:dyDescent="0.3">
      <c r="A534" s="1"/>
    </row>
    <row r="535" spans="1:1" x14ac:dyDescent="0.3">
      <c r="A535" s="1"/>
    </row>
    <row r="536" spans="1:1" x14ac:dyDescent="0.3">
      <c r="A536" s="1"/>
    </row>
    <row r="537" spans="1:1" x14ac:dyDescent="0.3">
      <c r="A537" s="1"/>
    </row>
    <row r="538" spans="1:1" x14ac:dyDescent="0.3">
      <c r="A538" s="1"/>
    </row>
    <row r="539" spans="1:1" x14ac:dyDescent="0.3">
      <c r="A539" s="1"/>
    </row>
    <row r="540" spans="1:1" x14ac:dyDescent="0.3">
      <c r="A540" s="1"/>
    </row>
    <row r="541" spans="1:1" x14ac:dyDescent="0.3">
      <c r="A541" s="1"/>
    </row>
    <row r="542" spans="1:1" x14ac:dyDescent="0.3">
      <c r="A542" s="1"/>
    </row>
    <row r="543" spans="1:1" x14ac:dyDescent="0.3">
      <c r="A543" s="1"/>
    </row>
    <row r="544" spans="1:1" x14ac:dyDescent="0.3">
      <c r="A544" s="1"/>
    </row>
    <row r="545" spans="1:1" x14ac:dyDescent="0.3">
      <c r="A545" s="1"/>
    </row>
    <row r="546" spans="1:1" x14ac:dyDescent="0.3">
      <c r="A546" s="1"/>
    </row>
    <row r="547" spans="1:1" x14ac:dyDescent="0.3">
      <c r="A547" s="1"/>
    </row>
    <row r="548" spans="1:1" x14ac:dyDescent="0.3">
      <c r="A548" s="1"/>
    </row>
    <row r="549" spans="1:1" x14ac:dyDescent="0.3">
      <c r="A549" s="1"/>
    </row>
    <row r="550" spans="1:1" x14ac:dyDescent="0.3">
      <c r="A550" s="1"/>
    </row>
    <row r="551" spans="1:1" x14ac:dyDescent="0.3">
      <c r="A551" s="1"/>
    </row>
    <row r="552" spans="1:1" x14ac:dyDescent="0.3">
      <c r="A552" s="1"/>
    </row>
    <row r="553" spans="1:1" x14ac:dyDescent="0.3">
      <c r="A553" s="1"/>
    </row>
    <row r="554" spans="1:1" x14ac:dyDescent="0.3">
      <c r="A554" s="1"/>
    </row>
    <row r="555" spans="1:1" x14ac:dyDescent="0.3">
      <c r="A555" s="1"/>
    </row>
    <row r="556" spans="1:1" x14ac:dyDescent="0.3">
      <c r="A556" s="1"/>
    </row>
    <row r="557" spans="1:1" x14ac:dyDescent="0.3">
      <c r="A557" s="1"/>
    </row>
    <row r="558" spans="1:1" x14ac:dyDescent="0.3">
      <c r="A558" s="1"/>
    </row>
    <row r="559" spans="1:1" x14ac:dyDescent="0.3">
      <c r="A559" s="1"/>
    </row>
    <row r="560" spans="1:1" x14ac:dyDescent="0.3">
      <c r="A560" s="1"/>
    </row>
    <row r="561" spans="1:1" x14ac:dyDescent="0.3">
      <c r="A561" s="1"/>
    </row>
    <row r="562" spans="1:1" x14ac:dyDescent="0.3">
      <c r="A562" s="1"/>
    </row>
    <row r="563" spans="1:1" x14ac:dyDescent="0.3">
      <c r="A563" s="1"/>
    </row>
    <row r="564" spans="1:1" x14ac:dyDescent="0.3">
      <c r="A564" s="1"/>
    </row>
    <row r="565" spans="1:1" x14ac:dyDescent="0.3">
      <c r="A565" s="1"/>
    </row>
    <row r="566" spans="1:1" x14ac:dyDescent="0.3">
      <c r="A566" s="1"/>
    </row>
    <row r="567" spans="1:1" x14ac:dyDescent="0.3">
      <c r="A567" s="1"/>
    </row>
    <row r="568" spans="1:1" x14ac:dyDescent="0.3">
      <c r="A568" s="1"/>
    </row>
    <row r="569" spans="1:1" x14ac:dyDescent="0.3">
      <c r="A569" s="1"/>
    </row>
    <row r="570" spans="1:1" x14ac:dyDescent="0.3">
      <c r="A570" s="1"/>
    </row>
    <row r="571" spans="1:1" x14ac:dyDescent="0.3">
      <c r="A571" s="1"/>
    </row>
    <row r="572" spans="1:1" x14ac:dyDescent="0.3">
      <c r="A572" s="1"/>
    </row>
    <row r="573" spans="1:1" x14ac:dyDescent="0.3">
      <c r="A573" s="1"/>
    </row>
    <row r="574" spans="1:1" x14ac:dyDescent="0.3">
      <c r="A574" s="1"/>
    </row>
    <row r="575" spans="1:1" x14ac:dyDescent="0.3">
      <c r="A575" s="1"/>
    </row>
    <row r="576" spans="1:1" x14ac:dyDescent="0.3">
      <c r="A576" s="1"/>
    </row>
    <row r="577" spans="1:1" x14ac:dyDescent="0.3">
      <c r="A577" s="1"/>
    </row>
    <row r="578" spans="1:1" x14ac:dyDescent="0.3">
      <c r="A578" s="1"/>
    </row>
    <row r="579" spans="1:1" x14ac:dyDescent="0.3">
      <c r="A579" s="1"/>
    </row>
    <row r="580" spans="1:1" x14ac:dyDescent="0.3">
      <c r="A580" s="1"/>
    </row>
    <row r="581" spans="1:1" x14ac:dyDescent="0.3">
      <c r="A581" s="1"/>
    </row>
    <row r="582" spans="1:1" x14ac:dyDescent="0.3">
      <c r="A582" s="1"/>
    </row>
    <row r="583" spans="1:1" x14ac:dyDescent="0.3">
      <c r="A583" s="1"/>
    </row>
    <row r="584" spans="1:1" x14ac:dyDescent="0.3">
      <c r="A584" s="1"/>
    </row>
    <row r="585" spans="1:1" x14ac:dyDescent="0.3">
      <c r="A585" s="1"/>
    </row>
    <row r="586" spans="1:1" x14ac:dyDescent="0.3">
      <c r="A586" s="1"/>
    </row>
    <row r="587" spans="1:1" x14ac:dyDescent="0.3">
      <c r="A587" s="1"/>
    </row>
    <row r="588" spans="1:1" x14ac:dyDescent="0.3">
      <c r="A588" s="1"/>
    </row>
    <row r="589" spans="1:1" x14ac:dyDescent="0.3">
      <c r="A589" s="1"/>
    </row>
    <row r="590" spans="1:1" x14ac:dyDescent="0.3">
      <c r="A590" s="1"/>
    </row>
    <row r="591" spans="1:1" x14ac:dyDescent="0.3">
      <c r="A591" s="1"/>
    </row>
    <row r="592" spans="1:1" x14ac:dyDescent="0.3">
      <c r="A592" s="1"/>
    </row>
    <row r="593" spans="1:1" x14ac:dyDescent="0.3">
      <c r="A593" s="1"/>
    </row>
    <row r="594" spans="1:1" x14ac:dyDescent="0.3">
      <c r="A594" s="1"/>
    </row>
    <row r="595" spans="1:1" x14ac:dyDescent="0.3">
      <c r="A595" s="1"/>
    </row>
    <row r="596" spans="1:1" x14ac:dyDescent="0.3">
      <c r="A596" s="1"/>
    </row>
    <row r="597" spans="1:1" x14ac:dyDescent="0.3">
      <c r="A597" s="1"/>
    </row>
    <row r="598" spans="1:1" x14ac:dyDescent="0.3">
      <c r="A598" s="1"/>
    </row>
    <row r="599" spans="1:1" x14ac:dyDescent="0.3">
      <c r="A599" s="1"/>
    </row>
    <row r="600" spans="1:1" x14ac:dyDescent="0.3">
      <c r="A600" s="1"/>
    </row>
    <row r="601" spans="1:1" x14ac:dyDescent="0.3">
      <c r="A601" s="1"/>
    </row>
    <row r="602" spans="1:1" x14ac:dyDescent="0.3">
      <c r="A602" s="1"/>
    </row>
    <row r="603" spans="1:1" x14ac:dyDescent="0.3">
      <c r="A603" s="1"/>
    </row>
    <row r="604" spans="1:1" x14ac:dyDescent="0.3">
      <c r="A604" s="1"/>
    </row>
    <row r="605" spans="1:1" x14ac:dyDescent="0.3">
      <c r="A605" s="1"/>
    </row>
    <row r="606" spans="1:1" x14ac:dyDescent="0.3">
      <c r="A606" s="1"/>
    </row>
    <row r="607" spans="1:1" x14ac:dyDescent="0.3">
      <c r="A607" s="1"/>
    </row>
    <row r="608" spans="1:1" x14ac:dyDescent="0.3">
      <c r="A608" s="1"/>
    </row>
    <row r="609" spans="1:1" x14ac:dyDescent="0.3">
      <c r="A609" s="1"/>
    </row>
    <row r="610" spans="1:1" x14ac:dyDescent="0.3">
      <c r="A610" s="1"/>
    </row>
    <row r="611" spans="1:1" x14ac:dyDescent="0.3">
      <c r="A611" s="1"/>
    </row>
    <row r="612" spans="1:1" x14ac:dyDescent="0.3">
      <c r="A612" s="1"/>
    </row>
    <row r="613" spans="1:1" x14ac:dyDescent="0.3">
      <c r="A613" s="1"/>
    </row>
    <row r="614" spans="1:1" x14ac:dyDescent="0.3">
      <c r="A614" s="1"/>
    </row>
    <row r="615" spans="1:1" x14ac:dyDescent="0.3">
      <c r="A615" s="1"/>
    </row>
    <row r="616" spans="1:1" x14ac:dyDescent="0.3">
      <c r="A616" s="1"/>
    </row>
    <row r="617" spans="1:1" x14ac:dyDescent="0.3">
      <c r="A617" s="1"/>
    </row>
    <row r="618" spans="1:1" x14ac:dyDescent="0.3">
      <c r="A618" s="1"/>
    </row>
    <row r="619" spans="1:1" x14ac:dyDescent="0.3">
      <c r="A619" s="1"/>
    </row>
    <row r="620" spans="1:1" x14ac:dyDescent="0.3">
      <c r="A620" s="1"/>
    </row>
    <row r="621" spans="1:1" x14ac:dyDescent="0.3">
      <c r="A621" s="1"/>
    </row>
    <row r="622" spans="1:1" x14ac:dyDescent="0.3">
      <c r="A622" s="1"/>
    </row>
    <row r="623" spans="1:1" x14ac:dyDescent="0.3">
      <c r="A623" s="1"/>
    </row>
    <row r="624" spans="1:1" x14ac:dyDescent="0.3">
      <c r="A624" s="1"/>
    </row>
    <row r="625" spans="1:1" x14ac:dyDescent="0.3">
      <c r="A625" s="1"/>
    </row>
    <row r="626" spans="1:1" x14ac:dyDescent="0.3">
      <c r="A626" s="1"/>
    </row>
    <row r="627" spans="1:1" x14ac:dyDescent="0.3">
      <c r="A627" s="1"/>
    </row>
    <row r="628" spans="1:1" x14ac:dyDescent="0.3">
      <c r="A628" s="1"/>
    </row>
    <row r="629" spans="1:1" x14ac:dyDescent="0.3">
      <c r="A629" s="1"/>
    </row>
    <row r="630" spans="1:1" x14ac:dyDescent="0.3">
      <c r="A630" s="1"/>
    </row>
    <row r="631" spans="1:1" x14ac:dyDescent="0.3">
      <c r="A631" s="1"/>
    </row>
    <row r="632" spans="1:1" x14ac:dyDescent="0.3">
      <c r="A632" s="1"/>
    </row>
    <row r="633" spans="1:1" x14ac:dyDescent="0.3">
      <c r="A633" s="1"/>
    </row>
    <row r="634" spans="1:1" x14ac:dyDescent="0.3">
      <c r="A634" s="1"/>
    </row>
    <row r="635" spans="1:1" x14ac:dyDescent="0.3">
      <c r="A635" s="1"/>
    </row>
    <row r="636" spans="1:1" x14ac:dyDescent="0.3">
      <c r="A636" s="1"/>
    </row>
    <row r="637" spans="1:1" x14ac:dyDescent="0.3">
      <c r="A637" s="1"/>
    </row>
    <row r="638" spans="1:1" x14ac:dyDescent="0.3">
      <c r="A638" s="1"/>
    </row>
    <row r="639" spans="1:1" x14ac:dyDescent="0.3">
      <c r="A639" s="1"/>
    </row>
    <row r="640" spans="1:1" x14ac:dyDescent="0.3">
      <c r="A640" s="1"/>
    </row>
    <row r="641" spans="1:1" x14ac:dyDescent="0.3">
      <c r="A641" s="1"/>
    </row>
    <row r="642" spans="1:1" x14ac:dyDescent="0.3">
      <c r="A642" s="1"/>
    </row>
    <row r="643" spans="1:1" x14ac:dyDescent="0.3">
      <c r="A643" s="1"/>
    </row>
    <row r="644" spans="1:1" x14ac:dyDescent="0.3">
      <c r="A644" s="1"/>
    </row>
    <row r="645" spans="1:1" x14ac:dyDescent="0.3">
      <c r="A645" s="1"/>
    </row>
    <row r="646" spans="1:1" x14ac:dyDescent="0.3">
      <c r="A646" s="1"/>
    </row>
    <row r="647" spans="1:1" x14ac:dyDescent="0.3">
      <c r="A647" s="1"/>
    </row>
    <row r="648" spans="1:1" x14ac:dyDescent="0.3">
      <c r="A648" s="1"/>
    </row>
    <row r="649" spans="1:1" x14ac:dyDescent="0.3">
      <c r="A649" s="1"/>
    </row>
    <row r="650" spans="1:1" x14ac:dyDescent="0.3">
      <c r="A650" s="1"/>
    </row>
    <row r="651" spans="1:1" x14ac:dyDescent="0.3">
      <c r="A651" s="1"/>
    </row>
    <row r="652" spans="1:1" x14ac:dyDescent="0.3">
      <c r="A652" s="1"/>
    </row>
    <row r="653" spans="1:1" x14ac:dyDescent="0.3">
      <c r="A653" s="1"/>
    </row>
    <row r="654" spans="1:1" x14ac:dyDescent="0.3">
      <c r="A654" s="1"/>
    </row>
    <row r="655" spans="1:1" x14ac:dyDescent="0.3">
      <c r="A655" s="1"/>
    </row>
    <row r="656" spans="1:1" x14ac:dyDescent="0.3">
      <c r="A656" s="1"/>
    </row>
    <row r="657" spans="1:1" x14ac:dyDescent="0.3">
      <c r="A657" s="1"/>
    </row>
    <row r="658" spans="1:1" x14ac:dyDescent="0.3">
      <c r="A658" s="1"/>
    </row>
    <row r="659" spans="1:1" x14ac:dyDescent="0.3">
      <c r="A659" s="1"/>
    </row>
    <row r="660" spans="1:1" x14ac:dyDescent="0.3">
      <c r="A660" s="1"/>
    </row>
    <row r="661" spans="1:1" x14ac:dyDescent="0.3">
      <c r="A661" s="1"/>
    </row>
    <row r="662" spans="1:1" x14ac:dyDescent="0.3">
      <c r="A662" s="1"/>
    </row>
    <row r="663" spans="1:1" x14ac:dyDescent="0.3">
      <c r="A663" s="1"/>
    </row>
    <row r="664" spans="1:1" x14ac:dyDescent="0.3">
      <c r="A664" s="1"/>
    </row>
    <row r="665" spans="1:1" x14ac:dyDescent="0.3">
      <c r="A665" s="1"/>
    </row>
    <row r="666" spans="1:1" x14ac:dyDescent="0.3">
      <c r="A666" s="1"/>
    </row>
    <row r="667" spans="1:1" x14ac:dyDescent="0.3">
      <c r="A667" s="1"/>
    </row>
    <row r="668" spans="1:1" x14ac:dyDescent="0.3">
      <c r="A668" s="1"/>
    </row>
    <row r="669" spans="1:1" x14ac:dyDescent="0.3">
      <c r="A669" s="1"/>
    </row>
    <row r="670" spans="1:1" x14ac:dyDescent="0.3">
      <c r="A670" s="1"/>
    </row>
    <row r="671" spans="1:1" x14ac:dyDescent="0.3">
      <c r="A671" s="1"/>
    </row>
    <row r="672" spans="1:1" x14ac:dyDescent="0.3">
      <c r="A672" s="1"/>
    </row>
    <row r="673" spans="1:6" x14ac:dyDescent="0.3">
      <c r="A673" s="1"/>
    </row>
    <row r="674" spans="1:6" x14ac:dyDescent="0.3">
      <c r="A674" s="1"/>
    </row>
    <row r="675" spans="1:6" x14ac:dyDescent="0.3">
      <c r="F675" t="e">
        <f>VLOOKUP((IF(OR(MONTH(A674)=10, MONTH(A674)=11, MONTH(A674)=12),YEAR(A674), YEAR(A674)-1)),Calibration!$A$1:$O$85, VLOOKUP(MONTH('D2R006_Dam balance'!A674),'Month Conversion'!$A$1:$B$12,2,FALSE),FALSE)</f>
        <v>#N/A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3" sqref="B13"/>
    </sheetView>
  </sheetViews>
  <sheetFormatPr defaultRowHeight="14.4" x14ac:dyDescent="0.3"/>
  <sheetData>
    <row r="1" spans="1:2" x14ac:dyDescent="0.3">
      <c r="A1">
        <v>1</v>
      </c>
      <c r="B1">
        <v>5</v>
      </c>
    </row>
    <row r="2" spans="1:2" x14ac:dyDescent="0.3">
      <c r="A2">
        <v>2</v>
      </c>
      <c r="B2">
        <v>6</v>
      </c>
    </row>
    <row r="3" spans="1:2" x14ac:dyDescent="0.3">
      <c r="A3">
        <v>3</v>
      </c>
      <c r="B3">
        <v>7</v>
      </c>
    </row>
    <row r="4" spans="1:2" x14ac:dyDescent="0.3">
      <c r="A4">
        <v>4</v>
      </c>
      <c r="B4">
        <v>8</v>
      </c>
    </row>
    <row r="5" spans="1:2" x14ac:dyDescent="0.3">
      <c r="A5">
        <v>5</v>
      </c>
      <c r="B5">
        <v>9</v>
      </c>
    </row>
    <row r="6" spans="1:2" x14ac:dyDescent="0.3">
      <c r="A6">
        <v>6</v>
      </c>
      <c r="B6">
        <v>10</v>
      </c>
    </row>
    <row r="7" spans="1:2" x14ac:dyDescent="0.3">
      <c r="A7">
        <v>7</v>
      </c>
      <c r="B7">
        <v>11</v>
      </c>
    </row>
    <row r="8" spans="1:2" x14ac:dyDescent="0.3">
      <c r="A8">
        <v>8</v>
      </c>
      <c r="B8">
        <v>12</v>
      </c>
    </row>
    <row r="9" spans="1:2" x14ac:dyDescent="0.3">
      <c r="A9">
        <v>9</v>
      </c>
      <c r="B9">
        <v>13</v>
      </c>
    </row>
    <row r="10" spans="1:2" x14ac:dyDescent="0.3">
      <c r="A10">
        <v>10</v>
      </c>
      <c r="B10">
        <v>2</v>
      </c>
    </row>
    <row r="11" spans="1:2" x14ac:dyDescent="0.3">
      <c r="A11">
        <v>11</v>
      </c>
      <c r="B11">
        <v>3</v>
      </c>
    </row>
    <row r="12" spans="1:2" x14ac:dyDescent="0.3">
      <c r="A12">
        <v>12</v>
      </c>
      <c r="B12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workbookViewId="0">
      <selection sqref="A1:O85"/>
    </sheetView>
  </sheetViews>
  <sheetFormatPr defaultRowHeight="14.4" x14ac:dyDescent="0.3"/>
  <sheetData>
    <row r="1" spans="1:15" x14ac:dyDescent="0.3">
      <c r="A1" s="3">
        <v>1920</v>
      </c>
      <c r="B1" s="3">
        <v>0</v>
      </c>
      <c r="C1" s="3">
        <v>0</v>
      </c>
      <c r="D1" s="3">
        <v>0</v>
      </c>
      <c r="E1" s="3">
        <v>0</v>
      </c>
      <c r="F1" s="3">
        <v>0</v>
      </c>
      <c r="G1" s="3">
        <v>0</v>
      </c>
      <c r="H1" s="3">
        <v>0</v>
      </c>
      <c r="I1" s="3">
        <v>0</v>
      </c>
      <c r="J1" s="3">
        <v>0</v>
      </c>
      <c r="K1" s="3">
        <v>0</v>
      </c>
      <c r="L1" s="3">
        <v>0</v>
      </c>
      <c r="M1" s="3">
        <v>0</v>
      </c>
      <c r="N1" s="3">
        <v>0</v>
      </c>
      <c r="O1" s="3">
        <v>0</v>
      </c>
    </row>
    <row r="2" spans="1:15" x14ac:dyDescent="0.3">
      <c r="A2" s="3">
        <v>1921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</row>
    <row r="3" spans="1:15" x14ac:dyDescent="0.3">
      <c r="A3" s="3">
        <v>1922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</row>
    <row r="4" spans="1:15" x14ac:dyDescent="0.3">
      <c r="A4" s="3">
        <v>1923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</row>
    <row r="5" spans="1:15" x14ac:dyDescent="0.3">
      <c r="A5" s="3">
        <v>1924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</row>
    <row r="6" spans="1:15" x14ac:dyDescent="0.3">
      <c r="A6" s="3">
        <v>1925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</row>
    <row r="7" spans="1:15" x14ac:dyDescent="0.3">
      <c r="A7" s="3">
        <v>1926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</row>
    <row r="8" spans="1:15" x14ac:dyDescent="0.3">
      <c r="A8" s="3">
        <v>1927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</row>
    <row r="9" spans="1:15" x14ac:dyDescent="0.3">
      <c r="A9" s="3">
        <v>1928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</row>
    <row r="10" spans="1:15" x14ac:dyDescent="0.3">
      <c r="A10" s="3">
        <v>1929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1:15" x14ac:dyDescent="0.3">
      <c r="A11" s="3">
        <v>1930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</row>
    <row r="12" spans="1:15" x14ac:dyDescent="0.3">
      <c r="A12" s="3">
        <v>1931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</row>
    <row r="13" spans="1:15" x14ac:dyDescent="0.3">
      <c r="A13" s="3">
        <v>1932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</row>
    <row r="14" spans="1:15" x14ac:dyDescent="0.3">
      <c r="A14" s="3">
        <v>1933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</row>
    <row r="15" spans="1:15" x14ac:dyDescent="0.3">
      <c r="A15" s="3">
        <v>1934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</row>
    <row r="16" spans="1:15" x14ac:dyDescent="0.3">
      <c r="A16" s="3">
        <v>1935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</row>
    <row r="17" spans="1:15" x14ac:dyDescent="0.3">
      <c r="A17" s="3">
        <v>1936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</row>
    <row r="18" spans="1:15" x14ac:dyDescent="0.3">
      <c r="A18" s="3">
        <v>1937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</row>
    <row r="19" spans="1:15" x14ac:dyDescent="0.3">
      <c r="A19" s="3">
        <v>1938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</row>
    <row r="20" spans="1:15" x14ac:dyDescent="0.3">
      <c r="A20" s="3">
        <v>1939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</row>
    <row r="21" spans="1:15" x14ac:dyDescent="0.3">
      <c r="A21" s="3">
        <v>1940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</row>
    <row r="22" spans="1:15" x14ac:dyDescent="0.3">
      <c r="A22" s="3">
        <v>1941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</row>
    <row r="23" spans="1:15" x14ac:dyDescent="0.3">
      <c r="A23" s="3">
        <v>1942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</row>
    <row r="24" spans="1:15" x14ac:dyDescent="0.3">
      <c r="A24" s="3">
        <v>1943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</row>
    <row r="25" spans="1:15" x14ac:dyDescent="0.3">
      <c r="A25" s="3">
        <v>1944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</row>
    <row r="26" spans="1:15" x14ac:dyDescent="0.3">
      <c r="A26" s="3">
        <v>1945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</row>
    <row r="27" spans="1:15" x14ac:dyDescent="0.3">
      <c r="A27" s="3">
        <v>1946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</row>
    <row r="28" spans="1:15" x14ac:dyDescent="0.3">
      <c r="A28" s="3">
        <v>1947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</row>
    <row r="29" spans="1:15" x14ac:dyDescent="0.3">
      <c r="A29" s="3">
        <v>1948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</row>
    <row r="30" spans="1:15" x14ac:dyDescent="0.3">
      <c r="A30" s="3">
        <v>1949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</row>
    <row r="31" spans="1:15" x14ac:dyDescent="0.3">
      <c r="A31" s="3">
        <v>1950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</row>
    <row r="32" spans="1:15" x14ac:dyDescent="0.3">
      <c r="A32" s="3">
        <v>1951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</row>
    <row r="33" spans="1:15" x14ac:dyDescent="0.3">
      <c r="A33" s="3">
        <v>1952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</row>
    <row r="34" spans="1:15" x14ac:dyDescent="0.3">
      <c r="A34" s="3">
        <v>1953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</row>
    <row r="35" spans="1:15" x14ac:dyDescent="0.3">
      <c r="A35" s="3">
        <v>1954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</row>
    <row r="36" spans="1:15" x14ac:dyDescent="0.3">
      <c r="A36" s="3">
        <v>1955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</row>
    <row r="37" spans="1:15" x14ac:dyDescent="0.3">
      <c r="A37" s="3">
        <v>1956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</row>
    <row r="38" spans="1:15" x14ac:dyDescent="0.3">
      <c r="A38" s="3">
        <v>1957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</row>
    <row r="39" spans="1:15" x14ac:dyDescent="0.3">
      <c r="A39" s="3">
        <v>1958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</row>
    <row r="40" spans="1:15" x14ac:dyDescent="0.3">
      <c r="A40" s="3">
        <v>1959</v>
      </c>
      <c r="B40" s="3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</row>
    <row r="41" spans="1:15" x14ac:dyDescent="0.3">
      <c r="A41" s="3">
        <v>1960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</row>
    <row r="42" spans="1:15" x14ac:dyDescent="0.3">
      <c r="A42" s="3">
        <v>1961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</row>
    <row r="43" spans="1:15" x14ac:dyDescent="0.3">
      <c r="A43" s="3">
        <v>1962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</row>
    <row r="44" spans="1:15" x14ac:dyDescent="0.3">
      <c r="A44" s="3">
        <v>1963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</row>
    <row r="45" spans="1:15" x14ac:dyDescent="0.3">
      <c r="A45" s="3">
        <v>1964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</row>
    <row r="46" spans="1:15" x14ac:dyDescent="0.3">
      <c r="A46" s="3">
        <v>1965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</row>
    <row r="47" spans="1:15" x14ac:dyDescent="0.3">
      <c r="A47" s="3">
        <v>1966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</row>
    <row r="48" spans="1:15" x14ac:dyDescent="0.3">
      <c r="A48" s="3">
        <v>1967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</row>
    <row r="49" spans="1:15" x14ac:dyDescent="0.3">
      <c r="A49" s="3">
        <v>1968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</row>
    <row r="50" spans="1:15" x14ac:dyDescent="0.3">
      <c r="A50" s="3">
        <v>1969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</row>
    <row r="51" spans="1:15" x14ac:dyDescent="0.3">
      <c r="A51" s="3">
        <v>1970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</row>
    <row r="52" spans="1:15" x14ac:dyDescent="0.3">
      <c r="A52" s="3">
        <v>1971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</row>
    <row r="53" spans="1:15" x14ac:dyDescent="0.3">
      <c r="A53" s="3">
        <v>1972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</row>
    <row r="54" spans="1:15" x14ac:dyDescent="0.3">
      <c r="A54" s="3">
        <v>1973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</row>
    <row r="55" spans="1:15" x14ac:dyDescent="0.3">
      <c r="A55" s="3">
        <v>1974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</row>
    <row r="56" spans="1:15" x14ac:dyDescent="0.3">
      <c r="A56" s="3">
        <v>1975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</row>
    <row r="57" spans="1:15" x14ac:dyDescent="0.3">
      <c r="A57" s="3">
        <v>1976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</row>
    <row r="58" spans="1:15" x14ac:dyDescent="0.3">
      <c r="A58" s="3">
        <v>1977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</row>
    <row r="59" spans="1:15" x14ac:dyDescent="0.3">
      <c r="A59" s="3">
        <v>1978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</row>
    <row r="60" spans="1:15" x14ac:dyDescent="0.3">
      <c r="A60" s="3">
        <v>1979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</row>
    <row r="61" spans="1:15" x14ac:dyDescent="0.3">
      <c r="A61" s="3">
        <v>1980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</row>
    <row r="62" spans="1:15" x14ac:dyDescent="0.3">
      <c r="A62" s="3">
        <v>1981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</row>
    <row r="63" spans="1:15" x14ac:dyDescent="0.3">
      <c r="A63" s="3">
        <v>1982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</row>
    <row r="64" spans="1:15" x14ac:dyDescent="0.3">
      <c r="A64" s="3">
        <v>1983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</row>
    <row r="65" spans="1:15" x14ac:dyDescent="0.3">
      <c r="A65" s="3">
        <v>1984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</row>
    <row r="66" spans="1:15" x14ac:dyDescent="0.3">
      <c r="A66" s="3">
        <v>1985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</row>
    <row r="67" spans="1:15" x14ac:dyDescent="0.3">
      <c r="A67" s="3">
        <v>1986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</row>
    <row r="68" spans="1:15" x14ac:dyDescent="0.3">
      <c r="A68" s="3">
        <v>1987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</row>
    <row r="69" spans="1:15" x14ac:dyDescent="0.3">
      <c r="A69" s="3">
        <v>1988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</row>
    <row r="70" spans="1:15" x14ac:dyDescent="0.3">
      <c r="A70" s="3">
        <v>1989</v>
      </c>
      <c r="B70" s="3">
        <v>0.03</v>
      </c>
      <c r="C70" s="3">
        <v>0.18</v>
      </c>
      <c r="D70" s="3">
        <v>0.25</v>
      </c>
      <c r="E70" s="3">
        <v>0.27</v>
      </c>
      <c r="F70" s="3">
        <v>0.31</v>
      </c>
      <c r="G70" s="3">
        <v>1.37</v>
      </c>
      <c r="H70" s="3">
        <v>2.04</v>
      </c>
      <c r="I70" s="3">
        <v>2.2599999999999998</v>
      </c>
      <c r="J70" s="3">
        <v>2.85</v>
      </c>
      <c r="K70" s="3">
        <v>3.5</v>
      </c>
      <c r="L70" s="3">
        <v>3.96</v>
      </c>
      <c r="M70" s="3">
        <v>4.75</v>
      </c>
      <c r="N70" s="3">
        <v>21.76</v>
      </c>
      <c r="O70" s="3">
        <v>1.81</v>
      </c>
    </row>
    <row r="71" spans="1:15" x14ac:dyDescent="0.3">
      <c r="A71" s="3">
        <v>1990</v>
      </c>
      <c r="B71" s="3">
        <v>5.91</v>
      </c>
      <c r="C71" s="3">
        <v>3.48</v>
      </c>
      <c r="D71" s="3">
        <v>3.36</v>
      </c>
      <c r="E71" s="3">
        <v>12.62</v>
      </c>
      <c r="F71" s="3">
        <v>19.829999999999998</v>
      </c>
      <c r="G71" s="3">
        <v>24.04</v>
      </c>
      <c r="H71" s="3">
        <v>24.81</v>
      </c>
      <c r="I71" s="3">
        <v>24.72</v>
      </c>
      <c r="J71" s="3">
        <v>24.69</v>
      </c>
      <c r="K71" s="3">
        <v>24.59</v>
      </c>
      <c r="L71" s="3">
        <v>24.35</v>
      </c>
      <c r="M71" s="3">
        <v>24.13</v>
      </c>
      <c r="N71" s="3">
        <v>216.55</v>
      </c>
      <c r="O71" s="3">
        <v>18.05</v>
      </c>
    </row>
    <row r="72" spans="1:15" x14ac:dyDescent="0.3">
      <c r="A72" s="3">
        <v>1991</v>
      </c>
      <c r="B72" s="3">
        <v>28.57</v>
      </c>
      <c r="C72" s="3">
        <v>31.33</v>
      </c>
      <c r="D72" s="3">
        <v>32.36</v>
      </c>
      <c r="E72" s="3">
        <v>32.119999999999997</v>
      </c>
      <c r="F72" s="3">
        <v>31.81</v>
      </c>
      <c r="G72" s="3">
        <v>31.54</v>
      </c>
      <c r="H72" s="3">
        <v>31.24</v>
      </c>
      <c r="I72" s="3">
        <v>30.98</v>
      </c>
      <c r="J72" s="3">
        <v>30.81</v>
      </c>
      <c r="K72" s="3">
        <v>30.59</v>
      </c>
      <c r="L72" s="3">
        <v>27.93</v>
      </c>
      <c r="M72" s="3">
        <v>27.54</v>
      </c>
      <c r="N72" s="3">
        <v>366.82</v>
      </c>
      <c r="O72" s="3">
        <v>30.57</v>
      </c>
    </row>
    <row r="73" spans="1:15" x14ac:dyDescent="0.3">
      <c r="A73" s="3">
        <v>1992</v>
      </c>
      <c r="B73" s="3">
        <v>28.42</v>
      </c>
      <c r="C73" s="3">
        <v>31.62</v>
      </c>
      <c r="D73" s="3">
        <v>31.89</v>
      </c>
      <c r="E73" s="3">
        <v>31.85</v>
      </c>
      <c r="F73" s="3">
        <v>35.520000000000003</v>
      </c>
      <c r="G73" s="3">
        <v>38.409999999999997</v>
      </c>
      <c r="H73" s="3">
        <v>41.26</v>
      </c>
      <c r="I73" s="3">
        <v>42.84</v>
      </c>
      <c r="J73" s="3">
        <v>42.71</v>
      </c>
      <c r="K73" s="3">
        <v>42.49</v>
      </c>
      <c r="L73" s="3">
        <v>42.3</v>
      </c>
      <c r="M73" s="3">
        <v>41.79</v>
      </c>
      <c r="N73" s="3">
        <v>451.11</v>
      </c>
      <c r="O73" s="3">
        <v>37.590000000000003</v>
      </c>
    </row>
    <row r="74" spans="1:15" x14ac:dyDescent="0.3">
      <c r="A74" s="3">
        <v>1993</v>
      </c>
      <c r="B74" s="3">
        <v>42.75</v>
      </c>
      <c r="C74" s="3">
        <v>43.51</v>
      </c>
      <c r="D74" s="3">
        <v>44.07</v>
      </c>
      <c r="E74" s="3">
        <v>47.54</v>
      </c>
      <c r="F74" s="3">
        <v>55.95</v>
      </c>
      <c r="G74" s="3">
        <v>58.46</v>
      </c>
      <c r="H74" s="3">
        <v>58.31</v>
      </c>
      <c r="I74" s="3">
        <v>58.05</v>
      </c>
      <c r="J74" s="3">
        <v>57.85</v>
      </c>
      <c r="K74" s="3">
        <v>57.76</v>
      </c>
      <c r="L74" s="3">
        <v>57.57</v>
      </c>
      <c r="M74" s="3">
        <v>56.95</v>
      </c>
      <c r="N74" s="3">
        <v>638.78</v>
      </c>
      <c r="O74" s="3">
        <v>53.23</v>
      </c>
    </row>
    <row r="75" spans="1:15" x14ac:dyDescent="0.3">
      <c r="A75" s="3">
        <v>1994</v>
      </c>
      <c r="B75" s="3">
        <v>52.35</v>
      </c>
      <c r="C75" s="3">
        <v>51.68</v>
      </c>
      <c r="D75" s="3">
        <v>48.97</v>
      </c>
      <c r="E75" s="3">
        <v>51.94</v>
      </c>
      <c r="F75" s="3">
        <v>53.36</v>
      </c>
      <c r="G75" s="3">
        <v>55.76</v>
      </c>
      <c r="H75" s="3">
        <v>55.77</v>
      </c>
      <c r="I75" s="3">
        <v>55.6</v>
      </c>
      <c r="J75" s="3">
        <v>55.41</v>
      </c>
      <c r="K75" s="3">
        <v>55.15</v>
      </c>
      <c r="L75" s="3">
        <v>51.9</v>
      </c>
      <c r="M75" s="3">
        <v>48.01</v>
      </c>
      <c r="N75" s="3">
        <v>635.9</v>
      </c>
      <c r="O75" s="3">
        <v>52.99</v>
      </c>
    </row>
    <row r="76" spans="1:15" x14ac:dyDescent="0.3">
      <c r="A76" s="3">
        <v>1995</v>
      </c>
      <c r="B76" s="3">
        <v>46.48</v>
      </c>
      <c r="C76" s="3">
        <v>49.37</v>
      </c>
      <c r="D76" s="3">
        <v>54.09</v>
      </c>
      <c r="E76" s="3">
        <v>57.21</v>
      </c>
      <c r="F76" s="3">
        <v>60.92</v>
      </c>
      <c r="G76" s="3">
        <v>62.48</v>
      </c>
      <c r="H76" s="3">
        <v>62.63</v>
      </c>
      <c r="I76" s="3">
        <v>62.44</v>
      </c>
      <c r="J76" s="3">
        <v>62.25</v>
      </c>
      <c r="K76" s="3">
        <v>62.15</v>
      </c>
      <c r="L76" s="3">
        <v>61.84</v>
      </c>
      <c r="M76" s="3">
        <v>61.59</v>
      </c>
      <c r="N76" s="3">
        <v>703.46</v>
      </c>
      <c r="O76" s="3">
        <v>58.62</v>
      </c>
    </row>
    <row r="77" spans="1:15" x14ac:dyDescent="0.3">
      <c r="A77" s="3">
        <v>1996</v>
      </c>
      <c r="B77" s="3">
        <v>62.23</v>
      </c>
      <c r="C77" s="3">
        <v>66.400000000000006</v>
      </c>
      <c r="D77" s="3">
        <v>70.569999999999993</v>
      </c>
      <c r="E77" s="3">
        <v>74.91</v>
      </c>
      <c r="F77" s="3">
        <v>79.13</v>
      </c>
      <c r="G77" s="3">
        <v>83.29</v>
      </c>
      <c r="H77" s="3">
        <v>86.3</v>
      </c>
      <c r="I77" s="3">
        <v>91.63</v>
      </c>
      <c r="J77" s="3">
        <v>97.16</v>
      </c>
      <c r="K77" s="3">
        <v>102.9</v>
      </c>
      <c r="L77" s="3">
        <v>108.44</v>
      </c>
      <c r="M77" s="3">
        <v>107.58</v>
      </c>
      <c r="N77" s="3">
        <v>1030.56</v>
      </c>
      <c r="O77" s="3">
        <v>85.88</v>
      </c>
    </row>
    <row r="78" spans="1:15" x14ac:dyDescent="0.3">
      <c r="A78" s="3">
        <v>1997</v>
      </c>
      <c r="B78" s="3">
        <v>106.69</v>
      </c>
      <c r="C78" s="3">
        <v>106.05</v>
      </c>
      <c r="D78" s="3">
        <v>104.68</v>
      </c>
      <c r="E78" s="3">
        <v>104.45</v>
      </c>
      <c r="F78" s="3">
        <v>112.17</v>
      </c>
      <c r="G78" s="3">
        <v>116.99</v>
      </c>
      <c r="H78" s="3">
        <v>116.76</v>
      </c>
      <c r="I78" s="3">
        <v>116.45</v>
      </c>
      <c r="J78" s="3">
        <v>116.2</v>
      </c>
      <c r="K78" s="3">
        <v>115.95</v>
      </c>
      <c r="L78" s="3">
        <v>115.38</v>
      </c>
      <c r="M78" s="3">
        <v>114.62</v>
      </c>
      <c r="N78" s="3">
        <v>1346.42</v>
      </c>
      <c r="O78" s="3">
        <v>112.2</v>
      </c>
    </row>
    <row r="79" spans="1:15" x14ac:dyDescent="0.3">
      <c r="A79" s="3">
        <v>1998</v>
      </c>
      <c r="B79" s="3">
        <v>113.8</v>
      </c>
      <c r="C79" s="3">
        <v>113.36</v>
      </c>
      <c r="D79" s="3">
        <v>112.5</v>
      </c>
      <c r="E79" s="3">
        <v>112.35</v>
      </c>
      <c r="F79" s="3">
        <v>111.86</v>
      </c>
      <c r="G79" s="3">
        <v>111.17</v>
      </c>
      <c r="H79" s="3">
        <v>110.98</v>
      </c>
      <c r="I79" s="3">
        <v>110.73</v>
      </c>
      <c r="J79" s="3">
        <v>110.39</v>
      </c>
      <c r="K79" s="3">
        <v>109.99</v>
      </c>
      <c r="L79" s="3">
        <v>109.37</v>
      </c>
      <c r="M79" s="3">
        <v>104.62</v>
      </c>
      <c r="N79" s="3">
        <v>1331.13</v>
      </c>
      <c r="O79" s="3">
        <v>110.93</v>
      </c>
    </row>
    <row r="80" spans="1:15" x14ac:dyDescent="0.3">
      <c r="A80" s="3">
        <v>1999</v>
      </c>
      <c r="B80" s="3">
        <v>99.58</v>
      </c>
      <c r="C80" s="3">
        <v>98.59</v>
      </c>
      <c r="D80" s="3">
        <v>101.43</v>
      </c>
      <c r="E80" s="3">
        <v>105.8</v>
      </c>
      <c r="F80" s="3">
        <v>106.01</v>
      </c>
      <c r="G80" s="3">
        <v>105.75</v>
      </c>
      <c r="H80" s="3">
        <v>105.7</v>
      </c>
      <c r="I80" s="3">
        <v>105.96</v>
      </c>
      <c r="J80" s="3">
        <v>105.74</v>
      </c>
      <c r="K80" s="3">
        <v>105.39</v>
      </c>
      <c r="L80" s="3">
        <v>104.82</v>
      </c>
      <c r="M80" s="3">
        <v>104.42</v>
      </c>
      <c r="N80" s="3">
        <v>1249.19</v>
      </c>
      <c r="O80" s="3">
        <v>104.1</v>
      </c>
    </row>
    <row r="81" spans="1:15" x14ac:dyDescent="0.3">
      <c r="A81" s="3">
        <v>2000</v>
      </c>
      <c r="B81" s="3">
        <v>103.55</v>
      </c>
      <c r="C81" s="3">
        <v>106.4</v>
      </c>
      <c r="D81" s="3">
        <v>110.23</v>
      </c>
      <c r="E81" s="3">
        <v>110.76</v>
      </c>
      <c r="F81" s="3">
        <v>112.31</v>
      </c>
      <c r="G81" s="3">
        <v>118.59</v>
      </c>
      <c r="H81" s="3">
        <v>128.6</v>
      </c>
      <c r="I81" s="3">
        <v>132.53</v>
      </c>
      <c r="J81" s="3">
        <v>133.29</v>
      </c>
      <c r="K81" s="3">
        <v>133.27000000000001</v>
      </c>
      <c r="L81" s="3">
        <v>133.09</v>
      </c>
      <c r="M81" s="3">
        <v>132.33000000000001</v>
      </c>
      <c r="N81" s="3">
        <v>1454.94</v>
      </c>
      <c r="O81" s="3">
        <v>121.25</v>
      </c>
    </row>
    <row r="82" spans="1:15" x14ac:dyDescent="0.3">
      <c r="A82" s="3">
        <v>2001</v>
      </c>
      <c r="B82" s="3">
        <v>132.21</v>
      </c>
      <c r="C82" s="3">
        <v>136.15</v>
      </c>
      <c r="D82" s="3">
        <v>134.57</v>
      </c>
      <c r="E82" s="3">
        <v>136.15</v>
      </c>
      <c r="F82" s="3">
        <v>136.15</v>
      </c>
      <c r="G82" s="3">
        <v>135.81</v>
      </c>
      <c r="H82" s="3">
        <v>135.21</v>
      </c>
      <c r="I82" s="3">
        <v>135.41</v>
      </c>
      <c r="J82" s="3">
        <v>135.22</v>
      </c>
      <c r="K82" s="3">
        <v>134.82</v>
      </c>
      <c r="L82" s="3">
        <v>135.53</v>
      </c>
      <c r="M82" s="3">
        <v>134.88</v>
      </c>
      <c r="N82" s="3">
        <v>1622.12</v>
      </c>
      <c r="O82" s="3">
        <v>135.18</v>
      </c>
    </row>
    <row r="83" spans="1:15" x14ac:dyDescent="0.3">
      <c r="A83" s="3">
        <v>2002</v>
      </c>
      <c r="B83" s="3">
        <v>133.91999999999999</v>
      </c>
      <c r="C83" s="3">
        <v>132.62</v>
      </c>
      <c r="D83" s="3">
        <v>131.88</v>
      </c>
      <c r="E83" s="3">
        <v>131.07</v>
      </c>
      <c r="F83" s="3">
        <v>130.12</v>
      </c>
      <c r="G83" s="3">
        <v>130.72999999999999</v>
      </c>
      <c r="H83" s="3">
        <v>130.55000000000001</v>
      </c>
      <c r="I83" s="3">
        <v>130.22999999999999</v>
      </c>
      <c r="J83" s="3">
        <v>129.88999999999999</v>
      </c>
      <c r="K83" s="3">
        <v>129.47</v>
      </c>
      <c r="L83" s="3">
        <v>128.88</v>
      </c>
      <c r="M83" s="3">
        <v>128.01</v>
      </c>
      <c r="N83" s="3">
        <v>1567.36</v>
      </c>
      <c r="O83" s="3">
        <v>130.61000000000001</v>
      </c>
    </row>
    <row r="84" spans="1:15" x14ac:dyDescent="0.3">
      <c r="A84" s="3">
        <v>2003</v>
      </c>
      <c r="B84" s="3">
        <v>122.85</v>
      </c>
      <c r="C84" s="3">
        <v>121.77</v>
      </c>
      <c r="D84" s="3">
        <v>120.58</v>
      </c>
      <c r="E84" s="3">
        <v>119.8</v>
      </c>
      <c r="F84" s="3">
        <v>119.58</v>
      </c>
      <c r="G84" s="3">
        <v>119.93</v>
      </c>
      <c r="H84" s="3">
        <v>120.01</v>
      </c>
      <c r="I84" s="3">
        <v>116.04</v>
      </c>
      <c r="J84" s="3">
        <v>111.68</v>
      </c>
      <c r="K84" s="3">
        <v>106.39</v>
      </c>
      <c r="L84" s="3">
        <v>98.78</v>
      </c>
      <c r="M84" s="3">
        <v>94.93</v>
      </c>
      <c r="N84" s="3">
        <v>1372.33</v>
      </c>
      <c r="O84" s="3">
        <v>114.36</v>
      </c>
    </row>
    <row r="85" spans="1:15" x14ac:dyDescent="0.3">
      <c r="A85" s="3">
        <v>2004</v>
      </c>
      <c r="B85" s="3">
        <v>91.02</v>
      </c>
      <c r="C85" s="3">
        <v>85.3</v>
      </c>
      <c r="D85" s="3">
        <v>80.09</v>
      </c>
      <c r="E85" s="3">
        <v>75.36</v>
      </c>
      <c r="F85" s="3">
        <v>74.73</v>
      </c>
      <c r="G85" s="3">
        <v>76.77</v>
      </c>
      <c r="H85" s="3">
        <v>80.069999999999993</v>
      </c>
      <c r="I85" s="3">
        <v>82.67</v>
      </c>
      <c r="J85" s="3">
        <v>79.95</v>
      </c>
      <c r="K85" s="3">
        <v>74.709999999999994</v>
      </c>
      <c r="L85" s="3">
        <v>70.41</v>
      </c>
      <c r="M85" s="3">
        <v>68.05</v>
      </c>
      <c r="N85" s="3">
        <v>939.14</v>
      </c>
      <c r="O85" s="3">
        <v>78.260000000000005</v>
      </c>
    </row>
    <row r="86" spans="1:1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3">
      <c r="A87" s="2" t="s">
        <v>8</v>
      </c>
      <c r="B87" s="2">
        <v>14.32</v>
      </c>
      <c r="C87" s="2">
        <v>14.36</v>
      </c>
      <c r="D87" s="2">
        <v>14.41</v>
      </c>
      <c r="E87" s="2">
        <v>14.76</v>
      </c>
      <c r="F87" s="2">
        <v>15.24</v>
      </c>
      <c r="G87" s="2">
        <v>15.64</v>
      </c>
      <c r="H87" s="2">
        <v>15.75</v>
      </c>
      <c r="I87" s="2">
        <v>15.78</v>
      </c>
      <c r="J87" s="2">
        <v>15.73</v>
      </c>
      <c r="K87" s="2">
        <v>15.64</v>
      </c>
      <c r="L87" s="2">
        <v>15.45</v>
      </c>
      <c r="M87" s="2">
        <v>15.2</v>
      </c>
      <c r="N87" s="2">
        <v>182.27</v>
      </c>
      <c r="O87" s="2">
        <v>15.19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opLeftCell="A3" workbookViewId="0">
      <selection activeCell="F26" sqref="F26"/>
    </sheetView>
  </sheetViews>
  <sheetFormatPr defaultRowHeight="14.4" x14ac:dyDescent="0.3"/>
  <sheetData>
    <row r="1" spans="1:15" x14ac:dyDescent="0.3">
      <c r="A1" s="2">
        <v>1920</v>
      </c>
      <c r="B1" s="2">
        <v>0</v>
      </c>
      <c r="C1" s="2">
        <v>0</v>
      </c>
      <c r="D1" s="2">
        <v>0</v>
      </c>
      <c r="E1" s="2">
        <v>0</v>
      </c>
      <c r="F1" s="2">
        <v>0</v>
      </c>
      <c r="G1" s="2">
        <v>0</v>
      </c>
      <c r="H1" s="2">
        <v>0</v>
      </c>
      <c r="I1" s="2">
        <v>0</v>
      </c>
      <c r="J1" s="2">
        <v>0</v>
      </c>
      <c r="K1" s="2">
        <v>0</v>
      </c>
      <c r="L1" s="2">
        <v>0</v>
      </c>
      <c r="M1" s="2">
        <v>0</v>
      </c>
      <c r="N1" s="2">
        <v>0</v>
      </c>
      <c r="O1" s="2">
        <v>0</v>
      </c>
    </row>
    <row r="2" spans="1:15" x14ac:dyDescent="0.3">
      <c r="A2" s="2">
        <v>1921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</row>
    <row r="3" spans="1:15" x14ac:dyDescent="0.3">
      <c r="A3" s="2">
        <v>1922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</row>
    <row r="4" spans="1:15" x14ac:dyDescent="0.3">
      <c r="A4" s="2">
        <v>1923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</row>
    <row r="5" spans="1:15" x14ac:dyDescent="0.3">
      <c r="A5" s="2">
        <v>1924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</row>
    <row r="6" spans="1:15" x14ac:dyDescent="0.3">
      <c r="A6" s="2">
        <v>1925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</row>
    <row r="7" spans="1:15" x14ac:dyDescent="0.3">
      <c r="A7" s="2">
        <v>1926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</row>
    <row r="8" spans="1:15" x14ac:dyDescent="0.3">
      <c r="A8" s="2">
        <v>1927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</row>
    <row r="9" spans="1:15" x14ac:dyDescent="0.3">
      <c r="A9" s="2">
        <v>1928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</row>
    <row r="10" spans="1:15" x14ac:dyDescent="0.3">
      <c r="A10" s="2">
        <v>1929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</row>
    <row r="11" spans="1:15" x14ac:dyDescent="0.3">
      <c r="A11" s="2">
        <v>1930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</row>
    <row r="12" spans="1:15" x14ac:dyDescent="0.3">
      <c r="A12" s="2">
        <v>1931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</row>
    <row r="13" spans="1:15" x14ac:dyDescent="0.3">
      <c r="A13" s="2">
        <v>1932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</row>
    <row r="14" spans="1:15" x14ac:dyDescent="0.3">
      <c r="A14" s="2">
        <v>1933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</row>
    <row r="15" spans="1:15" x14ac:dyDescent="0.3">
      <c r="A15" s="2">
        <v>1934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</row>
    <row r="16" spans="1:15" x14ac:dyDescent="0.3">
      <c r="A16" s="2">
        <v>1935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</row>
    <row r="17" spans="1:15" x14ac:dyDescent="0.3">
      <c r="A17" s="2">
        <v>1936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</row>
    <row r="18" spans="1:15" x14ac:dyDescent="0.3">
      <c r="A18" s="2">
        <v>1937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</row>
    <row r="19" spans="1:15" x14ac:dyDescent="0.3">
      <c r="A19" s="2">
        <v>1938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</row>
    <row r="20" spans="1:15" x14ac:dyDescent="0.3">
      <c r="A20" s="2">
        <v>1939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</row>
    <row r="21" spans="1:15" x14ac:dyDescent="0.3">
      <c r="A21" s="2">
        <v>1940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</row>
    <row r="22" spans="1:15" x14ac:dyDescent="0.3">
      <c r="A22" s="2">
        <v>1941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</row>
    <row r="23" spans="1:15" x14ac:dyDescent="0.3">
      <c r="A23" s="2">
        <v>1942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</row>
    <row r="24" spans="1:15" x14ac:dyDescent="0.3">
      <c r="A24" s="2">
        <v>1943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</row>
    <row r="25" spans="1:15" x14ac:dyDescent="0.3">
      <c r="A25" s="2">
        <v>1944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</row>
    <row r="26" spans="1:15" x14ac:dyDescent="0.3">
      <c r="A26" s="2">
        <v>1945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</row>
    <row r="27" spans="1:15" x14ac:dyDescent="0.3">
      <c r="A27" s="2">
        <v>1946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</row>
    <row r="28" spans="1:15" x14ac:dyDescent="0.3">
      <c r="A28" s="2">
        <v>1947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</row>
    <row r="29" spans="1:15" x14ac:dyDescent="0.3">
      <c r="A29" s="2">
        <v>1948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</row>
    <row r="30" spans="1:15" x14ac:dyDescent="0.3">
      <c r="A30" s="2">
        <v>1949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</row>
    <row r="31" spans="1:15" x14ac:dyDescent="0.3">
      <c r="A31" s="2">
        <v>1950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</row>
    <row r="32" spans="1:15" x14ac:dyDescent="0.3">
      <c r="A32" s="2">
        <v>1951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</row>
    <row r="33" spans="1:15" x14ac:dyDescent="0.3">
      <c r="A33" s="2">
        <v>1952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</row>
    <row r="34" spans="1:15" x14ac:dyDescent="0.3">
      <c r="A34" s="2">
        <v>1953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</row>
    <row r="35" spans="1:15" x14ac:dyDescent="0.3">
      <c r="A35" s="2">
        <v>1954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</row>
    <row r="36" spans="1:15" x14ac:dyDescent="0.3">
      <c r="A36" s="2">
        <v>1955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</row>
    <row r="37" spans="1:15" x14ac:dyDescent="0.3">
      <c r="A37" s="2">
        <v>1956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</row>
    <row r="38" spans="1:15" x14ac:dyDescent="0.3">
      <c r="A38" s="2">
        <v>1957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</row>
    <row r="39" spans="1:15" x14ac:dyDescent="0.3">
      <c r="A39" s="2">
        <v>1958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</row>
    <row r="40" spans="1:15" x14ac:dyDescent="0.3">
      <c r="A40" s="2">
        <v>1959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</row>
    <row r="41" spans="1:15" x14ac:dyDescent="0.3">
      <c r="A41" s="2">
        <v>1960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</row>
    <row r="42" spans="1:15" x14ac:dyDescent="0.3">
      <c r="A42" s="2">
        <v>1961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</row>
    <row r="43" spans="1:15" x14ac:dyDescent="0.3">
      <c r="A43" s="2">
        <v>1962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</row>
    <row r="44" spans="1:15" x14ac:dyDescent="0.3">
      <c r="A44" s="2">
        <v>1963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</row>
    <row r="45" spans="1:15" x14ac:dyDescent="0.3">
      <c r="A45" s="2">
        <v>1964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</row>
    <row r="46" spans="1:15" x14ac:dyDescent="0.3">
      <c r="A46" s="2">
        <v>1965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</row>
    <row r="47" spans="1:15" x14ac:dyDescent="0.3">
      <c r="A47" s="2">
        <v>1966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</row>
    <row r="48" spans="1:15" x14ac:dyDescent="0.3">
      <c r="A48" s="2">
        <v>1967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</row>
    <row r="49" spans="1:15" x14ac:dyDescent="0.3">
      <c r="A49" s="2">
        <v>1968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</row>
    <row r="50" spans="1:15" x14ac:dyDescent="0.3">
      <c r="A50" s="2">
        <v>1969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</row>
    <row r="51" spans="1:15" x14ac:dyDescent="0.3">
      <c r="A51" s="2">
        <v>1970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</row>
    <row r="52" spans="1:15" x14ac:dyDescent="0.3">
      <c r="A52" s="2">
        <v>1971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</row>
    <row r="53" spans="1:15" x14ac:dyDescent="0.3">
      <c r="A53" s="2">
        <v>1972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</row>
    <row r="54" spans="1:15" x14ac:dyDescent="0.3">
      <c r="A54" s="2">
        <v>1973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</row>
    <row r="55" spans="1:15" x14ac:dyDescent="0.3">
      <c r="A55" s="2">
        <v>1974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</row>
    <row r="56" spans="1:15" x14ac:dyDescent="0.3">
      <c r="A56" s="2">
        <v>1975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</row>
    <row r="57" spans="1:15" x14ac:dyDescent="0.3">
      <c r="A57" s="2">
        <v>1976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</row>
    <row r="58" spans="1:15" x14ac:dyDescent="0.3">
      <c r="A58" s="2">
        <v>1977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</row>
    <row r="59" spans="1:15" x14ac:dyDescent="0.3">
      <c r="A59" s="2">
        <v>1978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</row>
    <row r="60" spans="1:15" x14ac:dyDescent="0.3">
      <c r="A60" s="2">
        <v>1979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</row>
    <row r="61" spans="1:15" x14ac:dyDescent="0.3">
      <c r="A61" s="2">
        <v>1980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</row>
    <row r="62" spans="1:15" x14ac:dyDescent="0.3">
      <c r="A62" s="2">
        <v>1981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</row>
    <row r="63" spans="1:15" x14ac:dyDescent="0.3">
      <c r="A63" s="2">
        <v>1982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</row>
    <row r="64" spans="1:15" x14ac:dyDescent="0.3">
      <c r="A64" s="2">
        <v>1983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</row>
    <row r="65" spans="1:15" x14ac:dyDescent="0.3">
      <c r="A65" s="2">
        <v>1984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</row>
    <row r="66" spans="1:15" x14ac:dyDescent="0.3">
      <c r="A66" s="2">
        <v>1985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</row>
    <row r="67" spans="1:15" x14ac:dyDescent="0.3">
      <c r="A67" s="2">
        <v>1986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</row>
    <row r="68" spans="1:15" x14ac:dyDescent="0.3">
      <c r="A68" s="2">
        <v>1987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</row>
    <row r="69" spans="1:15" x14ac:dyDescent="0.3">
      <c r="A69" s="2">
        <v>1988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</row>
    <row r="70" spans="1:15" x14ac:dyDescent="0.3">
      <c r="A70" s="2">
        <v>1989</v>
      </c>
      <c r="B70" s="2">
        <v>0.02</v>
      </c>
      <c r="C70" s="2">
        <v>0.16</v>
      </c>
      <c r="D70" s="2">
        <v>0.19</v>
      </c>
      <c r="E70" s="2">
        <v>0.2</v>
      </c>
      <c r="F70" s="2">
        <v>0.21</v>
      </c>
      <c r="G70" s="2">
        <v>1.25</v>
      </c>
      <c r="H70" s="2">
        <v>1.82</v>
      </c>
      <c r="I70" s="2">
        <v>1.82</v>
      </c>
      <c r="J70" s="2">
        <v>2.2599999999999998</v>
      </c>
      <c r="K70" s="2">
        <v>2.82</v>
      </c>
      <c r="L70" s="2">
        <v>3.23</v>
      </c>
      <c r="M70" s="2">
        <v>4</v>
      </c>
      <c r="N70" s="2">
        <v>17.98</v>
      </c>
      <c r="O70" s="2">
        <v>1.5</v>
      </c>
    </row>
    <row r="71" spans="1:15" x14ac:dyDescent="0.3">
      <c r="A71" s="2">
        <v>1990</v>
      </c>
      <c r="B71" s="2">
        <v>5.16</v>
      </c>
      <c r="C71" s="2">
        <v>2.76</v>
      </c>
      <c r="D71" s="2">
        <v>2.66</v>
      </c>
      <c r="E71" s="2">
        <v>12.83</v>
      </c>
      <c r="F71" s="2">
        <v>18.260000000000002</v>
      </c>
      <c r="G71" s="2">
        <v>21.36</v>
      </c>
      <c r="H71" s="2">
        <v>21.42</v>
      </c>
      <c r="I71" s="2">
        <v>21.21</v>
      </c>
      <c r="J71" s="2">
        <v>21.13</v>
      </c>
      <c r="K71" s="2">
        <v>21</v>
      </c>
      <c r="L71" s="2">
        <v>20.76</v>
      </c>
      <c r="M71" s="2">
        <v>20.55</v>
      </c>
      <c r="N71" s="2">
        <v>189.1</v>
      </c>
      <c r="O71" s="2">
        <v>15.76</v>
      </c>
    </row>
    <row r="72" spans="1:15" x14ac:dyDescent="0.3">
      <c r="A72" s="2">
        <v>1991</v>
      </c>
      <c r="B72" s="2">
        <v>25.84</v>
      </c>
      <c r="C72" s="2">
        <v>27.44</v>
      </c>
      <c r="D72" s="2">
        <v>28.37</v>
      </c>
      <c r="E72" s="2">
        <v>28.13</v>
      </c>
      <c r="F72" s="2">
        <v>27.85</v>
      </c>
      <c r="G72" s="2">
        <v>27.6</v>
      </c>
      <c r="H72" s="2">
        <v>27.32</v>
      </c>
      <c r="I72" s="2">
        <v>27.08</v>
      </c>
      <c r="J72" s="2">
        <v>26.92</v>
      </c>
      <c r="K72" s="2">
        <v>26.71</v>
      </c>
      <c r="L72" s="2">
        <v>24.06</v>
      </c>
      <c r="M72" s="2">
        <v>23.7</v>
      </c>
      <c r="N72" s="2">
        <v>321.04000000000002</v>
      </c>
      <c r="O72" s="2">
        <v>26.75</v>
      </c>
    </row>
    <row r="73" spans="1:15" x14ac:dyDescent="0.3">
      <c r="A73" s="2">
        <v>1992</v>
      </c>
      <c r="B73" s="2">
        <v>24.61</v>
      </c>
      <c r="C73" s="2">
        <v>27.82</v>
      </c>
      <c r="D73" s="2">
        <v>28.13</v>
      </c>
      <c r="E73" s="2">
        <v>28.09</v>
      </c>
      <c r="F73" s="2">
        <v>31.72</v>
      </c>
      <c r="G73" s="2">
        <v>34.5</v>
      </c>
      <c r="H73" s="2">
        <v>37.229999999999997</v>
      </c>
      <c r="I73" s="2">
        <v>38.72</v>
      </c>
      <c r="J73" s="2">
        <v>38.549999999999997</v>
      </c>
      <c r="K73" s="2">
        <v>38.32</v>
      </c>
      <c r="L73" s="2">
        <v>38.119999999999997</v>
      </c>
      <c r="M73" s="2">
        <v>37.630000000000003</v>
      </c>
      <c r="N73" s="2">
        <v>403.44</v>
      </c>
      <c r="O73" s="2">
        <v>33.619999999999997</v>
      </c>
    </row>
    <row r="74" spans="1:15" x14ac:dyDescent="0.3">
      <c r="A74" s="2">
        <v>1993</v>
      </c>
      <c r="B74" s="2">
        <v>38.58</v>
      </c>
      <c r="C74" s="2">
        <v>39.28</v>
      </c>
      <c r="D74" s="2">
        <v>39.81</v>
      </c>
      <c r="E74" s="2">
        <v>46.1</v>
      </c>
      <c r="F74" s="2">
        <v>54.24</v>
      </c>
      <c r="G74" s="2">
        <v>55.46</v>
      </c>
      <c r="H74" s="2">
        <v>55.12</v>
      </c>
      <c r="I74" s="2">
        <v>54.8</v>
      </c>
      <c r="J74" s="2">
        <v>54.57</v>
      </c>
      <c r="K74" s="2">
        <v>54.48</v>
      </c>
      <c r="L74" s="2">
        <v>54.3</v>
      </c>
      <c r="M74" s="2">
        <v>53.69</v>
      </c>
      <c r="N74" s="2">
        <v>600.42999999999995</v>
      </c>
      <c r="O74" s="2">
        <v>50.04</v>
      </c>
    </row>
    <row r="75" spans="1:15" x14ac:dyDescent="0.3">
      <c r="A75" s="2">
        <v>1994</v>
      </c>
      <c r="B75" s="2">
        <v>49.11</v>
      </c>
      <c r="C75" s="2">
        <v>48.47</v>
      </c>
      <c r="D75" s="2">
        <v>45.78</v>
      </c>
      <c r="E75" s="2">
        <v>48.77</v>
      </c>
      <c r="F75" s="2">
        <v>50.21</v>
      </c>
      <c r="G75" s="2">
        <v>52.59</v>
      </c>
      <c r="H75" s="2">
        <v>52.56</v>
      </c>
      <c r="I75" s="2">
        <v>52.35</v>
      </c>
      <c r="J75" s="2">
        <v>52.14</v>
      </c>
      <c r="K75" s="2">
        <v>51.87</v>
      </c>
      <c r="L75" s="2">
        <v>48.63</v>
      </c>
      <c r="M75" s="2">
        <v>44.75</v>
      </c>
      <c r="N75" s="2">
        <v>597.22</v>
      </c>
      <c r="O75" s="2">
        <v>49.77</v>
      </c>
    </row>
    <row r="76" spans="1:15" x14ac:dyDescent="0.3">
      <c r="A76" s="2">
        <v>1995</v>
      </c>
      <c r="B76" s="2">
        <v>43.23</v>
      </c>
      <c r="C76" s="2">
        <v>46.12</v>
      </c>
      <c r="D76" s="2">
        <v>51.43</v>
      </c>
      <c r="E76" s="2">
        <v>56.61</v>
      </c>
      <c r="F76" s="2">
        <v>60.92</v>
      </c>
      <c r="G76" s="2">
        <v>61.45</v>
      </c>
      <c r="H76" s="2">
        <v>61.4</v>
      </c>
      <c r="I76" s="2">
        <v>61.09</v>
      </c>
      <c r="J76" s="2">
        <v>60.85</v>
      </c>
      <c r="K76" s="2">
        <v>60.71</v>
      </c>
      <c r="L76" s="2">
        <v>60.36</v>
      </c>
      <c r="M76" s="2">
        <v>60.09</v>
      </c>
      <c r="N76" s="2">
        <v>684.28</v>
      </c>
      <c r="O76" s="2">
        <v>57.02</v>
      </c>
    </row>
    <row r="77" spans="1:15" x14ac:dyDescent="0.3">
      <c r="A77" s="2">
        <v>1996</v>
      </c>
      <c r="B77" s="2">
        <v>60.73</v>
      </c>
      <c r="C77" s="2">
        <v>65.34</v>
      </c>
      <c r="D77" s="2">
        <v>70.069999999999993</v>
      </c>
      <c r="E77" s="2">
        <v>74.31</v>
      </c>
      <c r="F77" s="2">
        <v>78.489999999999995</v>
      </c>
      <c r="G77" s="2">
        <v>82.7</v>
      </c>
      <c r="H77" s="2">
        <v>85.1</v>
      </c>
      <c r="I77" s="2">
        <v>90.27</v>
      </c>
      <c r="J77" s="2">
        <v>95.68</v>
      </c>
      <c r="K77" s="2">
        <v>101.32</v>
      </c>
      <c r="L77" s="2">
        <v>106.8</v>
      </c>
      <c r="M77" s="2">
        <v>105.91</v>
      </c>
      <c r="N77" s="2">
        <v>1016.73</v>
      </c>
      <c r="O77" s="2">
        <v>84.73</v>
      </c>
    </row>
    <row r="78" spans="1:15" x14ac:dyDescent="0.3">
      <c r="A78" s="2">
        <v>1997</v>
      </c>
      <c r="B78" s="2">
        <v>105.02</v>
      </c>
      <c r="C78" s="2">
        <v>104.37</v>
      </c>
      <c r="D78" s="2">
        <v>103</v>
      </c>
      <c r="E78" s="2">
        <v>102.76</v>
      </c>
      <c r="F78" s="2">
        <v>111.96</v>
      </c>
      <c r="G78" s="2">
        <v>115.04</v>
      </c>
      <c r="H78" s="2">
        <v>114.58</v>
      </c>
      <c r="I78" s="2">
        <v>114.17</v>
      </c>
      <c r="J78" s="2">
        <v>113.88</v>
      </c>
      <c r="K78" s="2">
        <v>113.62</v>
      </c>
      <c r="L78" s="2">
        <v>113.03</v>
      </c>
      <c r="M78" s="2">
        <v>112.26</v>
      </c>
      <c r="N78" s="2">
        <v>1323.69</v>
      </c>
      <c r="O78" s="2">
        <v>110.31</v>
      </c>
    </row>
    <row r="79" spans="1:15" x14ac:dyDescent="0.3">
      <c r="A79" s="2">
        <v>1998</v>
      </c>
      <c r="B79" s="2">
        <v>111.43</v>
      </c>
      <c r="C79" s="2">
        <v>110.97</v>
      </c>
      <c r="D79" s="2">
        <v>110.09</v>
      </c>
      <c r="E79" s="2">
        <v>109.88</v>
      </c>
      <c r="F79" s="2">
        <v>109.34</v>
      </c>
      <c r="G79" s="2">
        <v>108.63</v>
      </c>
      <c r="H79" s="2">
        <v>108.43</v>
      </c>
      <c r="I79" s="2">
        <v>108.16</v>
      </c>
      <c r="J79" s="2">
        <v>107.81</v>
      </c>
      <c r="K79" s="2">
        <v>107.4</v>
      </c>
      <c r="L79" s="2">
        <v>106.77</v>
      </c>
      <c r="M79" s="2">
        <v>102.03</v>
      </c>
      <c r="N79" s="2">
        <v>1300.93</v>
      </c>
      <c r="O79" s="2">
        <v>108.41</v>
      </c>
    </row>
    <row r="80" spans="1:15" x14ac:dyDescent="0.3">
      <c r="A80" s="2">
        <v>1999</v>
      </c>
      <c r="B80" s="2">
        <v>96.98</v>
      </c>
      <c r="C80" s="2">
        <v>96.01</v>
      </c>
      <c r="D80" s="2">
        <v>99.49</v>
      </c>
      <c r="E80" s="2">
        <v>104.89</v>
      </c>
      <c r="F80" s="2">
        <v>105.13</v>
      </c>
      <c r="G80" s="2">
        <v>104.76</v>
      </c>
      <c r="H80" s="2">
        <v>104.55</v>
      </c>
      <c r="I80" s="2">
        <v>104.67</v>
      </c>
      <c r="J80" s="2">
        <v>104.37</v>
      </c>
      <c r="K80" s="2">
        <v>103.99</v>
      </c>
      <c r="L80" s="2">
        <v>103.39</v>
      </c>
      <c r="M80" s="2">
        <v>102.97</v>
      </c>
      <c r="N80" s="2">
        <v>1231.19</v>
      </c>
      <c r="O80" s="2">
        <v>102.6</v>
      </c>
    </row>
    <row r="81" spans="1:15" x14ac:dyDescent="0.3">
      <c r="A81" s="2">
        <v>2000</v>
      </c>
      <c r="B81" s="2">
        <v>102.09</v>
      </c>
      <c r="C81" s="2">
        <v>104.91</v>
      </c>
      <c r="D81" s="2">
        <v>108.68</v>
      </c>
      <c r="E81" s="2">
        <v>109.17</v>
      </c>
      <c r="F81" s="2">
        <v>110.7</v>
      </c>
      <c r="G81" s="2">
        <v>117.95</v>
      </c>
      <c r="H81" s="2">
        <v>132.88999999999999</v>
      </c>
      <c r="I81" s="2">
        <v>135.69999999999999</v>
      </c>
      <c r="J81" s="2">
        <v>135.57</v>
      </c>
      <c r="K81" s="2">
        <v>135.19999999999999</v>
      </c>
      <c r="L81" s="2">
        <v>134.82</v>
      </c>
      <c r="M81" s="2">
        <v>133.94</v>
      </c>
      <c r="N81" s="2">
        <v>1461.63</v>
      </c>
      <c r="O81" s="2">
        <v>121.8</v>
      </c>
    </row>
    <row r="82" spans="1:15" x14ac:dyDescent="0.3">
      <c r="A82" s="2">
        <v>2001</v>
      </c>
      <c r="B82" s="2">
        <v>133.75</v>
      </c>
      <c r="C82" s="2">
        <v>136.16</v>
      </c>
      <c r="D82" s="2">
        <v>131.63</v>
      </c>
      <c r="E82" s="2">
        <v>134.04</v>
      </c>
      <c r="F82" s="2">
        <v>134.41999999999999</v>
      </c>
      <c r="G82" s="2">
        <v>134.02000000000001</v>
      </c>
      <c r="H82" s="2">
        <v>133.38999999999999</v>
      </c>
      <c r="I82" s="2">
        <v>133.52000000000001</v>
      </c>
      <c r="J82" s="2">
        <v>133.22</v>
      </c>
      <c r="K82" s="2">
        <v>132.75</v>
      </c>
      <c r="L82" s="2">
        <v>133.33000000000001</v>
      </c>
      <c r="M82" s="2">
        <v>132.5</v>
      </c>
      <c r="N82" s="2">
        <v>1602.72</v>
      </c>
      <c r="O82" s="2">
        <v>133.56</v>
      </c>
    </row>
    <row r="83" spans="1:15" x14ac:dyDescent="0.3">
      <c r="A83" s="2">
        <v>2002</v>
      </c>
      <c r="B83" s="2">
        <v>131.46</v>
      </c>
      <c r="C83" s="2">
        <v>130.15</v>
      </c>
      <c r="D83" s="2">
        <v>129.41</v>
      </c>
      <c r="E83" s="2">
        <v>128.57</v>
      </c>
      <c r="F83" s="2">
        <v>127.59</v>
      </c>
      <c r="G83" s="2">
        <v>128.1</v>
      </c>
      <c r="H83" s="2">
        <v>127.74</v>
      </c>
      <c r="I83" s="2">
        <v>127.32</v>
      </c>
      <c r="J83" s="2">
        <v>126.93</v>
      </c>
      <c r="K83" s="2">
        <v>126.48</v>
      </c>
      <c r="L83" s="2">
        <v>125.87</v>
      </c>
      <c r="M83" s="2">
        <v>124.99</v>
      </c>
      <c r="N83" s="2">
        <v>1534.61</v>
      </c>
      <c r="O83" s="2">
        <v>127.88</v>
      </c>
    </row>
    <row r="84" spans="1:15" x14ac:dyDescent="0.3">
      <c r="A84" s="2">
        <v>2003</v>
      </c>
      <c r="B84" s="2">
        <v>119.83</v>
      </c>
      <c r="C84" s="2">
        <v>118.75</v>
      </c>
      <c r="D84" s="2">
        <v>117.56</v>
      </c>
      <c r="E84" s="2">
        <v>116.78</v>
      </c>
      <c r="F84" s="2">
        <v>116.54</v>
      </c>
      <c r="G84" s="2">
        <v>116.79</v>
      </c>
      <c r="H84" s="2">
        <v>116.65</v>
      </c>
      <c r="I84" s="2">
        <v>112.55</v>
      </c>
      <c r="J84" s="2">
        <v>108.12</v>
      </c>
      <c r="K84" s="2">
        <v>102.8</v>
      </c>
      <c r="L84" s="2">
        <v>95.15</v>
      </c>
      <c r="M84" s="2">
        <v>91.29</v>
      </c>
      <c r="N84" s="2">
        <v>1332.8</v>
      </c>
      <c r="O84" s="2">
        <v>111.07</v>
      </c>
    </row>
    <row r="85" spans="1:15" x14ac:dyDescent="0.3">
      <c r="A85" s="2">
        <v>2004</v>
      </c>
      <c r="B85" s="2">
        <v>87.36</v>
      </c>
      <c r="C85" s="2">
        <v>81.650000000000006</v>
      </c>
      <c r="D85" s="2">
        <v>76.45</v>
      </c>
      <c r="E85" s="2">
        <v>71.73</v>
      </c>
      <c r="F85" s="2">
        <v>71.05</v>
      </c>
      <c r="G85" s="2">
        <v>73</v>
      </c>
      <c r="H85" s="2">
        <v>76.150000000000006</v>
      </c>
      <c r="I85" s="2">
        <v>78.599999999999994</v>
      </c>
      <c r="J85" s="2">
        <v>75.760000000000005</v>
      </c>
      <c r="K85" s="2">
        <v>70.459999999999994</v>
      </c>
      <c r="L85" s="2">
        <v>66.14</v>
      </c>
      <c r="M85" s="2">
        <v>63.78</v>
      </c>
      <c r="N85" s="2">
        <v>892.13</v>
      </c>
      <c r="O85" s="2">
        <v>74.34</v>
      </c>
    </row>
    <row r="86" spans="1:1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3">
      <c r="A87" s="2" t="s">
        <v>8</v>
      </c>
      <c r="B87" s="2">
        <v>5.37</v>
      </c>
      <c r="C87" s="2">
        <v>5.27</v>
      </c>
      <c r="D87" s="2">
        <v>5.17</v>
      </c>
      <c r="E87" s="2">
        <v>5.24</v>
      </c>
      <c r="F87" s="2">
        <v>5.03</v>
      </c>
      <c r="G87" s="2">
        <v>4.93</v>
      </c>
      <c r="H87" s="2">
        <v>5.44</v>
      </c>
      <c r="I87" s="2">
        <v>5.58</v>
      </c>
      <c r="J87" s="2">
        <v>5.7</v>
      </c>
      <c r="K87" s="2">
        <v>5.8</v>
      </c>
      <c r="L87" s="2">
        <v>5.76</v>
      </c>
      <c r="M87" s="2">
        <v>5.54</v>
      </c>
      <c r="N87" s="2">
        <v>64.83</v>
      </c>
      <c r="O87" s="2">
        <v>5.4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</vt:vector>
  </HeadingPairs>
  <TitlesOfParts>
    <vt:vector size="6" baseType="lpstr">
      <vt:lpstr>D2R006_Dam balance</vt:lpstr>
      <vt:lpstr>Month Conversion</vt:lpstr>
      <vt:lpstr>Calibration</vt:lpstr>
      <vt:lpstr>Sheet3</vt:lpstr>
      <vt:lpstr>Sheet1</vt:lpstr>
      <vt:lpstr>Dam Levels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Bennie Haasbroek</dc:creator>
  <cp:lastModifiedBy>Bennie Haasbroek</cp:lastModifiedBy>
  <cp:lastPrinted>2011-03-24T20:24:30Z</cp:lastPrinted>
  <dcterms:created xsi:type="dcterms:W3CDTF">2010-08-24T09:26:48Z</dcterms:created>
  <dcterms:modified xsi:type="dcterms:W3CDTF">2011-03-24T20:24:40Z</dcterms:modified>
</cp:coreProperties>
</file>