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tabRatio="944" activeTab="0"/>
  </bookViews>
  <sheets>
    <sheet name="EWR10"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<sst xmlns="http://schemas.openxmlformats.org/spreadsheetml/2006/main" count="49" uniqueCount="34">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</sst>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5">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rgb="FFC0C0C0"/>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color indexed="63"/>
      </top>
      <bottom style="thin"/>
    </border>
    <border>
      <left style="medium"/>
      <right style="thin"/>
      <top style="thin"/>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style="double"/>
      <right style="medium"/>
      <top style="thick"/>
      <bottom style="medium"/>
    </border>
    <border>
      <left>
        <color indexed="63"/>
      </left>
      <right style="double"/>
      <top style="thick"/>
      <bottom style="medium"/>
    </border>
    <border>
      <left style="double"/>
      <right style="medium"/>
      <top>
        <color indexed="63"/>
      </top>
      <bottom style="medium"/>
    </border>
    <border>
      <left style="double"/>
      <right style="medium"/>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8">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protection locked="0"/>
    </xf>
    <xf numFmtId="0" fontId="4" fillId="33" borderId="36"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5"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9" fillId="37" borderId="62" xfId="0" applyFont="1" applyFill="1" applyBorder="1" applyAlignment="1">
      <alignment horizontal="center" wrapText="1"/>
    </xf>
    <xf numFmtId="0" fontId="9" fillId="37" borderId="63" xfId="0" applyFont="1" applyFill="1" applyBorder="1" applyAlignment="1">
      <alignment horizontal="center" wrapText="1"/>
    </xf>
    <xf numFmtId="0" fontId="9" fillId="37" borderId="64" xfId="0" applyFont="1" applyFill="1" applyBorder="1" applyAlignment="1">
      <alignment horizontal="center" wrapText="1"/>
    </xf>
    <xf numFmtId="0" fontId="9" fillId="37" borderId="54" xfId="0" applyFont="1" applyFill="1" applyBorder="1" applyAlignment="1">
      <alignment horizontal="center" wrapText="1"/>
    </xf>
    <xf numFmtId="0" fontId="9" fillId="37" borderId="65" xfId="0" applyFont="1" applyFill="1" applyBorder="1" applyAlignment="1">
      <alignment horizontal="center" wrapText="1"/>
    </xf>
    <xf numFmtId="0" fontId="9" fillId="37" borderId="55" xfId="0" applyFont="1" applyFill="1" applyBorder="1" applyAlignment="1">
      <alignment horizontal="center" wrapText="1"/>
    </xf>
    <xf numFmtId="0" fontId="1" fillId="38" borderId="40" xfId="0" applyFont="1" applyFill="1" applyBorder="1" applyAlignment="1" applyProtection="1">
      <alignment horizontal="center" vertical="top"/>
      <protection/>
    </xf>
    <xf numFmtId="0" fontId="1" fillId="38" borderId="45" xfId="0" applyFont="1" applyFill="1" applyBorder="1" applyAlignment="1" applyProtection="1">
      <alignment horizontal="center" vertical="top"/>
      <protection/>
    </xf>
    <xf numFmtId="0" fontId="1" fillId="38" borderId="66" xfId="0" applyFont="1" applyFill="1" applyBorder="1" applyAlignment="1" applyProtection="1">
      <alignment horizontal="center" vertical="top"/>
      <protection/>
    </xf>
    <xf numFmtId="0" fontId="1" fillId="38" borderId="17" xfId="0" applyFont="1" applyFill="1" applyBorder="1" applyAlignment="1" applyProtection="1">
      <alignment horizontal="center"/>
      <protection/>
    </xf>
    <xf numFmtId="0" fontId="1" fillId="38" borderId="39" xfId="0" applyFont="1" applyFill="1" applyBorder="1" applyAlignment="1" applyProtection="1">
      <alignment horizontal="center"/>
      <protection/>
    </xf>
    <xf numFmtId="0" fontId="1" fillId="38" borderId="67"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7" xfId="0" applyFont="1" applyFill="1" applyBorder="1" applyAlignment="1" applyProtection="1">
      <alignment horizontal="left"/>
      <protection/>
    </xf>
    <xf numFmtId="0" fontId="1" fillId="35" borderId="68" xfId="0" applyFont="1" applyFill="1" applyBorder="1" applyAlignment="1" applyProtection="1">
      <alignment horizontal="left" wrapText="1"/>
      <protection/>
    </xf>
    <xf numFmtId="0" fontId="4" fillId="35" borderId="69"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P19" sqref="P19"/>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5"/>
    </row>
    <row r="3" ht="15.75">
      <c r="C3" s="125"/>
    </row>
    <row r="4" spans="3:12" ht="13.5" thickBot="1">
      <c r="C4" s="60"/>
      <c r="D4" s="61"/>
      <c r="E4" s="61"/>
      <c r="F4" s="27"/>
      <c r="G4" s="27"/>
      <c r="H4" s="27"/>
      <c r="I4" s="27"/>
      <c r="J4" s="10"/>
      <c r="K4" s="10"/>
      <c r="L4" s="10"/>
    </row>
    <row r="5" spans="1:58" ht="64.5" customHeight="1" thickBot="1">
      <c r="A5" s="6"/>
      <c r="B5" s="7"/>
      <c r="C5" s="76" t="s">
        <v>2</v>
      </c>
      <c r="D5" s="77" t="s">
        <v>30</v>
      </c>
      <c r="E5" s="78" t="s">
        <v>9</v>
      </c>
      <c r="F5" s="79" t="s">
        <v>10</v>
      </c>
      <c r="G5" s="79" t="s">
        <v>11</v>
      </c>
      <c r="H5" s="79" t="s">
        <v>6</v>
      </c>
      <c r="I5" s="80" t="s">
        <v>0</v>
      </c>
      <c r="J5" s="77" t="s">
        <v>18</v>
      </c>
      <c r="K5" s="81" t="s">
        <v>17</v>
      </c>
      <c r="L5" s="82"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4" t="s">
        <v>3</v>
      </c>
      <c r="D6" s="135"/>
      <c r="E6" s="135"/>
      <c r="F6" s="135"/>
      <c r="G6" s="135"/>
      <c r="H6" s="135"/>
      <c r="I6" s="135"/>
      <c r="J6" s="135"/>
      <c r="K6" s="135"/>
      <c r="L6" s="136"/>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7" thickBot="1" thickTop="1">
      <c r="B7" s="10"/>
      <c r="C7" s="62" t="s">
        <v>23</v>
      </c>
      <c r="D7" s="128">
        <v>2.5</v>
      </c>
      <c r="E7" s="129">
        <v>70</v>
      </c>
      <c r="F7" s="95">
        <f>E7/$E$11</f>
        <v>0.21212121212121213</v>
      </c>
      <c r="G7" s="95">
        <f>(D7*F7)</f>
        <v>0.5303030303030303</v>
      </c>
      <c r="H7" s="12"/>
      <c r="I7" s="13"/>
      <c r="J7" s="14"/>
      <c r="K7" s="15"/>
      <c r="L7" s="63"/>
    </row>
    <row r="8" spans="2:12" ht="26.25" thickBot="1">
      <c r="B8" s="10"/>
      <c r="C8" s="62" t="s">
        <v>24</v>
      </c>
      <c r="D8" s="130">
        <v>4</v>
      </c>
      <c r="E8" s="131">
        <v>100</v>
      </c>
      <c r="F8" s="11">
        <f>E8/$E$11</f>
        <v>0.30303030303030304</v>
      </c>
      <c r="G8" s="11">
        <f>(D8*F8)</f>
        <v>1.2121212121212122</v>
      </c>
      <c r="H8" s="12"/>
      <c r="I8" s="13"/>
      <c r="J8" s="14"/>
      <c r="K8" s="15"/>
      <c r="L8" s="63"/>
    </row>
    <row r="9" spans="2:12" ht="26.25" thickBot="1">
      <c r="B9" s="10"/>
      <c r="C9" s="62" t="s">
        <v>25</v>
      </c>
      <c r="D9" s="130">
        <v>3.5</v>
      </c>
      <c r="E9" s="131">
        <v>90</v>
      </c>
      <c r="F9" s="11">
        <f>E9/$E$11</f>
        <v>0.2727272727272727</v>
      </c>
      <c r="G9" s="11">
        <f>(D9*F9)</f>
        <v>0.9545454545454545</v>
      </c>
      <c r="H9" s="12"/>
      <c r="I9" s="13"/>
      <c r="J9" s="14"/>
      <c r="K9" s="15"/>
      <c r="L9" s="63"/>
    </row>
    <row r="10" spans="2:13" ht="26.25" thickBot="1">
      <c r="B10" s="10"/>
      <c r="C10" s="64" t="s">
        <v>26</v>
      </c>
      <c r="D10" s="132">
        <v>2</v>
      </c>
      <c r="E10" s="133">
        <v>70</v>
      </c>
      <c r="F10" s="16">
        <f>E10/$E$11</f>
        <v>0.21212121212121213</v>
      </c>
      <c r="G10" s="16">
        <f>(D10*F10)</f>
        <v>0.42424242424242425</v>
      </c>
      <c r="H10" s="17"/>
      <c r="I10" s="18"/>
      <c r="J10" s="19"/>
      <c r="K10" s="20"/>
      <c r="L10" s="65"/>
      <c r="M10" s="3"/>
    </row>
    <row r="11" spans="2:13" ht="13.5" thickBot="1">
      <c r="B11" s="10"/>
      <c r="C11" s="84" t="s">
        <v>21</v>
      </c>
      <c r="D11" s="85">
        <f>SUM(D7:D10)</f>
        <v>12</v>
      </c>
      <c r="E11" s="86">
        <f>SUM(E7:E10)</f>
        <v>330</v>
      </c>
      <c r="F11" s="87">
        <f>E11/$E$11</f>
        <v>1</v>
      </c>
      <c r="G11" s="87"/>
      <c r="H11" s="88">
        <f>AVERAGE(G7:G10)</f>
        <v>0.7803030303030303</v>
      </c>
      <c r="I11" s="89">
        <f>H11/$H$16</f>
        <v>0.4098747236551216</v>
      </c>
      <c r="J11" s="90">
        <v>62.8</v>
      </c>
      <c r="K11" s="21" t="str">
        <f>IF(J11&gt;89.5,"A",IF(J11&gt;79.5,"B",IF(J11&gt;59.5,"C",IF(J11&gt;39.5,"D",IF(J11&gt;19.5,"E",IF(J11&gt;=0,"F"))))))</f>
        <v>C</v>
      </c>
      <c r="L11" s="83" t="str">
        <f>IF(AND(87.4&lt;J11,J11&lt;92.01),"A/B",IF(AND(77.4&lt;J11,J11&lt;82.01),"B/C",IF(AND(57.4&lt;J11,J11&lt;62.01),"C/D",IF(AND(37.4&lt;J11,J11&lt;42.01),"D/E",IF(AND(17.4&lt;J11,J11&lt;22.01),"E/F",K11)))))</f>
        <v>C</v>
      </c>
      <c r="M11" s="3"/>
    </row>
    <row r="12" spans="2:13" ht="13.5" thickBot="1">
      <c r="B12" s="10"/>
      <c r="C12" s="137" t="s">
        <v>7</v>
      </c>
      <c r="D12" s="138"/>
      <c r="E12" s="138"/>
      <c r="F12" s="138"/>
      <c r="G12" s="138"/>
      <c r="H12" s="138"/>
      <c r="I12" s="138"/>
      <c r="J12" s="138"/>
      <c r="K12" s="138"/>
      <c r="L12" s="139"/>
      <c r="M12" s="3"/>
    </row>
    <row r="13" spans="2:13" ht="14.25" thickBot="1" thickTop="1">
      <c r="B13" s="10"/>
      <c r="C13" s="62" t="s">
        <v>27</v>
      </c>
      <c r="D13" s="128">
        <v>3</v>
      </c>
      <c r="E13" s="129">
        <v>90</v>
      </c>
      <c r="F13" s="23">
        <f>E13/$E$16</f>
        <v>0.3333333333333333</v>
      </c>
      <c r="G13" s="23">
        <f>(D13*F13)</f>
        <v>1</v>
      </c>
      <c r="H13" s="12"/>
      <c r="I13" s="13"/>
      <c r="J13" s="22"/>
      <c r="K13" s="15"/>
      <c r="L13" s="66"/>
      <c r="M13" s="3"/>
    </row>
    <row r="14" spans="2:13" ht="26.25" thickBot="1">
      <c r="B14" s="10"/>
      <c r="C14" s="62" t="s">
        <v>29</v>
      </c>
      <c r="D14" s="130">
        <v>3</v>
      </c>
      <c r="E14" s="131">
        <v>80</v>
      </c>
      <c r="F14" s="24">
        <f>E14/$E$16</f>
        <v>0.2962962962962963</v>
      </c>
      <c r="G14" s="24">
        <f>(D14*F14)</f>
        <v>0.8888888888888888</v>
      </c>
      <c r="H14" s="25"/>
      <c r="I14" s="13"/>
      <c r="J14" s="22"/>
      <c r="K14" s="15"/>
      <c r="L14" s="66"/>
      <c r="M14" s="3"/>
    </row>
    <row r="15" spans="2:13" ht="26.25" thickBot="1">
      <c r="B15" s="10"/>
      <c r="C15" s="64" t="s">
        <v>28</v>
      </c>
      <c r="D15" s="132">
        <v>4</v>
      </c>
      <c r="E15" s="133">
        <v>100</v>
      </c>
      <c r="F15" s="26">
        <f>E15/$E$16</f>
        <v>0.37037037037037035</v>
      </c>
      <c r="G15" s="26">
        <f>(D15*F15)</f>
        <v>1.4814814814814814</v>
      </c>
      <c r="H15" s="17">
        <f>AVERAGE(G13:G15)</f>
        <v>1.1234567901234567</v>
      </c>
      <c r="I15" s="18"/>
      <c r="J15" s="19"/>
      <c r="K15" s="20"/>
      <c r="L15" s="67"/>
      <c r="M15" s="25"/>
    </row>
    <row r="16" spans="2:14" ht="13.5" thickBot="1">
      <c r="B16" s="10"/>
      <c r="C16" s="84" t="s">
        <v>15</v>
      </c>
      <c r="D16" s="91">
        <f>SUM(D13:D15)</f>
        <v>10</v>
      </c>
      <c r="E16" s="92">
        <f>SUM(E13:E15)</f>
        <v>270</v>
      </c>
      <c r="F16" s="93">
        <f>E16/$E$16</f>
        <v>1</v>
      </c>
      <c r="G16" s="93"/>
      <c r="H16" s="94">
        <f>SUM(H11,H15)</f>
        <v>1.903759820426487</v>
      </c>
      <c r="I16" s="94">
        <f>SUM(H15/H16)</f>
        <v>0.5901252763448784</v>
      </c>
      <c r="J16" s="126">
        <v>70.8</v>
      </c>
      <c r="K16" s="127" t="str">
        <f>IF(J16&gt;89.5,"A",IF(J16&gt;79.5,"B",IF(J16&gt;59.5,"C",IF(J16&gt;39.5,"D",IF(J16&gt;19.5,"E",IF(J16&gt;=0,"F"))))))</f>
        <v>C</v>
      </c>
      <c r="L16" s="83" t="str">
        <f>IF(AND(87.4&lt;J16,J16&lt;92.01),"A/B",IF(AND(77.4&lt;J16,J16&lt;82.01),"B/C",IF(AND(57.4&lt;J16,J16&lt;62.01),"C/D",IF(AND(37.4&lt;J16,J16&lt;42.01),"D/E",IF(AND(17.4&lt;J16,J16&lt;22.01),"E/F",K16)))))</f>
        <v>C</v>
      </c>
      <c r="M16" s="27"/>
      <c r="N16" s="28"/>
    </row>
    <row r="17" spans="2:14" ht="13.5" thickBot="1">
      <c r="B17" s="10"/>
      <c r="C17" s="68" t="s">
        <v>22</v>
      </c>
      <c r="D17" s="69"/>
      <c r="E17" s="70">
        <f>E11+E16</f>
        <v>600</v>
      </c>
      <c r="F17" s="71">
        <f>E17/$E$16</f>
        <v>2.2222222222222223</v>
      </c>
      <c r="G17" s="71"/>
      <c r="H17" s="72"/>
      <c r="I17" s="72">
        <f>SUM(I11,I16)</f>
        <v>1</v>
      </c>
      <c r="J17" s="73">
        <f>(I11*J11)+(I16*J16)</f>
        <v>67.52100221075904</v>
      </c>
      <c r="K17" s="74" t="str">
        <f>IF(J17&gt;89.5,"A",IF(J17&gt;79.5,"B",IF(J17&gt;59.5,"C",IF(J17&gt;39.5,"D",IF(J17&gt;19.5,"E",IF(J17&gt;=0,"F"))))))</f>
        <v>C</v>
      </c>
      <c r="L17" s="75"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6" t="s">
        <v>20</v>
      </c>
      <c r="D19" s="77" t="s">
        <v>12</v>
      </c>
      <c r="E19" s="81" t="s">
        <v>13</v>
      </c>
      <c r="F19" s="104"/>
      <c r="G19" s="105"/>
      <c r="H19" s="106"/>
      <c r="I19" s="106"/>
      <c r="J19" s="107" t="s">
        <v>14</v>
      </c>
      <c r="K19" s="35"/>
      <c r="L19" s="10"/>
      <c r="M19" s="27"/>
      <c r="N19" s="28"/>
    </row>
    <row r="20" spans="2:14" ht="12.75">
      <c r="B20" s="10"/>
      <c r="C20" s="96" t="s">
        <v>4</v>
      </c>
      <c r="D20" s="57">
        <v>3.5</v>
      </c>
      <c r="E20" s="37">
        <f>D20/D22</f>
        <v>0.5</v>
      </c>
      <c r="F20" s="25"/>
      <c r="G20" s="32"/>
      <c r="H20" s="33"/>
      <c r="I20" s="33"/>
      <c r="J20" s="97">
        <f>J11*E20</f>
        <v>31.4</v>
      </c>
      <c r="K20" s="35"/>
      <c r="L20" s="10"/>
      <c r="M20" s="27"/>
      <c r="N20" s="28"/>
    </row>
    <row r="21" spans="2:14" ht="12.75">
      <c r="B21" s="10"/>
      <c r="C21" s="98" t="s">
        <v>5</v>
      </c>
      <c r="D21" s="58">
        <v>3.5</v>
      </c>
      <c r="E21" s="40">
        <f>D21/D22</f>
        <v>0.5</v>
      </c>
      <c r="F21" s="25"/>
      <c r="G21" s="32"/>
      <c r="H21" s="33"/>
      <c r="I21" s="33"/>
      <c r="J21" s="99">
        <f>E21*J16</f>
        <v>35.4</v>
      </c>
      <c r="K21" s="35"/>
      <c r="L21" s="10"/>
      <c r="M21" s="27"/>
      <c r="N21" s="28"/>
    </row>
    <row r="22" spans="2:14" ht="13.5" thickBot="1">
      <c r="B22" s="10"/>
      <c r="C22" s="100"/>
      <c r="D22" s="59">
        <f>SUM(D20:D21)</f>
        <v>7</v>
      </c>
      <c r="E22" s="43">
        <f>SUM(E20:E21)</f>
        <v>1</v>
      </c>
      <c r="F22" s="25"/>
      <c r="G22" s="32"/>
      <c r="H22" s="33"/>
      <c r="I22" s="33"/>
      <c r="J22" s="101">
        <f>SUM(J20:J21)</f>
        <v>66.8</v>
      </c>
      <c r="K22" s="35"/>
      <c r="L22" s="10"/>
      <c r="M22" s="27"/>
      <c r="N22" s="28"/>
    </row>
    <row r="23" spans="2:14" ht="13.5" hidden="1" thickBot="1">
      <c r="B23" s="10"/>
      <c r="C23" s="102"/>
      <c r="D23" s="142" t="s">
        <v>17</v>
      </c>
      <c r="E23" s="143"/>
      <c r="F23" s="25"/>
      <c r="G23" s="32"/>
      <c r="H23" s="33"/>
      <c r="I23" s="33"/>
      <c r="J23" s="103" t="str">
        <f>IF(J22&gt;89.5,"A",IF(J22&gt;79.5,"B",IF(J22&gt;59.5,"C",IF(J22&gt;39.5,"D",IF(J22&gt;19.5,"E",IF(J22&gt;=0,"F"))))))</f>
        <v>C</v>
      </c>
      <c r="K23" s="35"/>
      <c r="L23" s="10"/>
      <c r="M23" s="27"/>
      <c r="N23" s="28"/>
    </row>
    <row r="24" spans="2:14" ht="13.5" thickBot="1">
      <c r="B24" s="10"/>
      <c r="C24" s="108" t="s">
        <v>16</v>
      </c>
      <c r="D24" s="144" t="s">
        <v>17</v>
      </c>
      <c r="E24" s="145"/>
      <c r="F24" s="109"/>
      <c r="G24" s="110"/>
      <c r="H24" s="111"/>
      <c r="I24" s="111"/>
      <c r="J24" s="112"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16" t="s">
        <v>1</v>
      </c>
      <c r="D27" s="77" t="s">
        <v>18</v>
      </c>
      <c r="E27" s="82" t="s">
        <v>17</v>
      </c>
      <c r="F27" s="113" t="s">
        <v>33</v>
      </c>
      <c r="G27" s="8" t="s">
        <v>11</v>
      </c>
      <c r="H27" s="8" t="s">
        <v>6</v>
      </c>
      <c r="I27" s="9" t="s">
        <v>0</v>
      </c>
      <c r="J27" s="10"/>
      <c r="K27" s="10"/>
      <c r="L27" s="10"/>
      <c r="M27" s="27"/>
      <c r="N27" s="28"/>
    </row>
    <row r="28" spans="2:14" ht="13.5" thickBot="1">
      <c r="B28" s="10"/>
      <c r="C28" s="68" t="s">
        <v>19</v>
      </c>
      <c r="D28" s="115">
        <v>62.4</v>
      </c>
      <c r="E28" s="75" t="str">
        <f>IF(D28&gt;89.5,"A",IF(D28&gt;79.5,"B",IF(D28&gt;59.5,"C",IF(D28&gt;39.5,"D",IF(D28&gt;19.5,"E",IF(D28&gt;=0,"F"))))))</f>
        <v>C</v>
      </c>
      <c r="F28" s="114"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17" t="s">
        <v>8</v>
      </c>
      <c r="D30" s="118" t="s">
        <v>12</v>
      </c>
      <c r="E30" s="119" t="s">
        <v>13</v>
      </c>
      <c r="F30" s="120"/>
      <c r="G30" s="120"/>
      <c r="H30" s="120"/>
      <c r="I30" s="120"/>
      <c r="J30" s="121" t="s">
        <v>14</v>
      </c>
    </row>
    <row r="31" spans="3:10" ht="12.75">
      <c r="C31" s="36" t="s">
        <v>32</v>
      </c>
      <c r="D31" s="124">
        <f>(D20*E20)+(D21*E21)</f>
        <v>3.5</v>
      </c>
      <c r="E31" s="37">
        <f>D31/D33</f>
        <v>0.5147058823529412</v>
      </c>
      <c r="I31" s="48"/>
      <c r="J31" s="38">
        <f>+J22*E31</f>
        <v>34.38235294117647</v>
      </c>
    </row>
    <row r="32" spans="3:10" ht="12.75">
      <c r="C32" s="39" t="s">
        <v>31</v>
      </c>
      <c r="D32" s="58">
        <v>3.3</v>
      </c>
      <c r="E32" s="40">
        <f>D32/D33</f>
        <v>0.4852941176470588</v>
      </c>
      <c r="I32" s="48"/>
      <c r="J32" s="41">
        <f>D28*E32</f>
        <v>30.28235294117647</v>
      </c>
    </row>
    <row r="33" spans="3:10" ht="13.5" thickBot="1">
      <c r="C33" s="42"/>
      <c r="D33" s="50">
        <f>SUM(D31:D32)</f>
        <v>6.8</v>
      </c>
      <c r="E33" s="43">
        <f>SUM(E31:E32)</f>
        <v>1</v>
      </c>
      <c r="I33" s="48"/>
      <c r="J33" s="44">
        <f>SUM(J31:J32)</f>
        <v>64.66470588235293</v>
      </c>
    </row>
    <row r="34" spans="3:10" ht="13.5" hidden="1" thickBot="1">
      <c r="C34" s="45" t="s">
        <v>8</v>
      </c>
      <c r="D34" s="46" t="s">
        <v>17</v>
      </c>
      <c r="E34" s="51"/>
      <c r="I34" s="48"/>
      <c r="J34" s="52" t="str">
        <f>IF(J33&gt;89.5,"A",IF(J33&gt;79.5,"B",IF(J33&gt;59.5,"C",IF(J33&gt;39.5,"D",IF(J33&gt;19.5,"E",IF(J33&gt;=0,"F"))))))</f>
        <v>C</v>
      </c>
    </row>
    <row r="35" spans="3:10" ht="13.5" thickBot="1">
      <c r="C35" s="122" t="s">
        <v>8</v>
      </c>
      <c r="D35" s="146" t="s">
        <v>17</v>
      </c>
      <c r="E35" s="147"/>
      <c r="F35" s="120"/>
      <c r="G35" s="120"/>
      <c r="H35" s="120"/>
      <c r="I35" s="120"/>
      <c r="J35" s="123"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40"/>
      <c r="D38" s="53"/>
      <c r="E38" s="54"/>
      <c r="F38" s="55"/>
      <c r="G38" s="25"/>
    </row>
    <row r="39" spans="2:7" ht="12.75">
      <c r="B39" s="10"/>
      <c r="C39" s="140"/>
      <c r="D39" s="56"/>
      <c r="E39" s="54"/>
      <c r="F39" s="55"/>
      <c r="G39" s="25"/>
    </row>
    <row r="40" spans="2:7" ht="12.75">
      <c r="B40" s="10"/>
      <c r="C40" s="140"/>
      <c r="D40" s="53"/>
      <c r="E40" s="54"/>
      <c r="F40" s="55"/>
      <c r="G40" s="25"/>
    </row>
    <row r="41" spans="2:7" ht="12.75">
      <c r="B41" s="10"/>
      <c r="C41" s="140"/>
      <c r="D41" s="56"/>
      <c r="E41" s="54"/>
      <c r="F41" s="55"/>
      <c r="G41" s="25"/>
    </row>
    <row r="42" spans="2:7" ht="12.75">
      <c r="B42" s="10"/>
      <c r="C42" s="141"/>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2011-09-14T13:10:51Z</dcterms:modified>
  <cp:category/>
  <cp:version/>
  <cp:contentType/>
  <cp:contentStatus/>
</cp:coreProperties>
</file>