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ORASECOM\"/>
    </mc:Choice>
  </mc:AlternateContent>
  <xr:revisionPtr revIDLastSave="0" documentId="13_ncr:1_{77D238C0-48B8-4DF3-9A10-3D0FC661C85B}" xr6:coauthVersionLast="34" xr6:coauthVersionMax="34" xr10:uidLastSave="{00000000-0000-0000-0000-000000000000}"/>
  <bookViews>
    <workbookView xWindow="0" yWindow="0" windowWidth="23040" windowHeight="8496" activeTab="1" xr2:uid="{63BA810B-DCBF-4AD8-AF36-91C5200C1CD9}"/>
  </bookViews>
  <sheets>
    <sheet name="Chart1" sheetId="3" r:id="rId1"/>
    <sheet name="Sheet1" sheetId="1" r:id="rId2"/>
    <sheet name="Sheet2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 l="1"/>
  <c r="N1" i="1" l="1"/>
  <c r="M1" i="1"/>
  <c r="H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E1" i="2"/>
  <c r="F1" i="2"/>
  <c r="J3" i="2"/>
  <c r="M1081" i="1"/>
  <c r="N1081" i="1" s="1"/>
  <c r="M1080" i="1"/>
  <c r="N1080" i="1" s="1"/>
  <c r="M1079" i="1"/>
  <c r="N1079" i="1" s="1"/>
  <c r="M1078" i="1"/>
  <c r="N1078" i="1" s="1"/>
  <c r="M1077" i="1"/>
  <c r="N1077" i="1" s="1"/>
  <c r="M1076" i="1"/>
  <c r="N1076" i="1" s="1"/>
  <c r="M1075" i="1"/>
  <c r="N1075" i="1" s="1"/>
  <c r="M1074" i="1"/>
  <c r="N1074" i="1" s="1"/>
  <c r="M1073" i="1"/>
  <c r="N1073" i="1" s="1"/>
  <c r="M1072" i="1"/>
  <c r="N1072" i="1" s="1"/>
  <c r="M1071" i="1"/>
  <c r="N1071" i="1" s="1"/>
  <c r="M1070" i="1"/>
  <c r="N1070" i="1" s="1"/>
  <c r="M1069" i="1"/>
  <c r="N1069" i="1" s="1"/>
  <c r="M1068" i="1"/>
  <c r="N1068" i="1" s="1"/>
  <c r="M1067" i="1"/>
  <c r="N1067" i="1" s="1"/>
  <c r="M1066" i="1"/>
  <c r="N1066" i="1" s="1"/>
  <c r="M1065" i="1"/>
  <c r="N1065" i="1" s="1"/>
  <c r="M1064" i="1"/>
  <c r="N1064" i="1" s="1"/>
  <c r="M1063" i="1"/>
  <c r="N1063" i="1" s="1"/>
  <c r="M1062" i="1"/>
  <c r="N1062" i="1" s="1"/>
  <c r="M1061" i="1"/>
  <c r="N1061" i="1" s="1"/>
  <c r="M1060" i="1"/>
  <c r="N1060" i="1" s="1"/>
  <c r="M1059" i="1"/>
  <c r="N1059" i="1" s="1"/>
  <c r="M1058" i="1"/>
  <c r="N1058" i="1" s="1"/>
  <c r="M1057" i="1"/>
  <c r="N1057" i="1" s="1"/>
  <c r="M1056" i="1"/>
  <c r="N1056" i="1" s="1"/>
  <c r="M1055" i="1"/>
  <c r="N1055" i="1" s="1"/>
  <c r="M1054" i="1"/>
  <c r="N1054" i="1" s="1"/>
  <c r="M1053" i="1"/>
  <c r="N1053" i="1" s="1"/>
  <c r="M1052" i="1"/>
  <c r="N1052" i="1" s="1"/>
  <c r="M1051" i="1"/>
  <c r="N1051" i="1" s="1"/>
  <c r="M1050" i="1"/>
  <c r="N1050" i="1" s="1"/>
  <c r="M1049" i="1"/>
  <c r="N1049" i="1" s="1"/>
  <c r="M1048" i="1"/>
  <c r="N1048" i="1" s="1"/>
  <c r="M1047" i="1"/>
  <c r="N1047" i="1" s="1"/>
  <c r="M1046" i="1"/>
  <c r="N1046" i="1" s="1"/>
  <c r="M1045" i="1"/>
  <c r="N1045" i="1" s="1"/>
  <c r="M1044" i="1"/>
  <c r="N1044" i="1" s="1"/>
  <c r="M1043" i="1"/>
  <c r="N1043" i="1" s="1"/>
  <c r="M1042" i="1"/>
  <c r="N1042" i="1" s="1"/>
  <c r="M1041" i="1"/>
  <c r="N1041" i="1" s="1"/>
  <c r="M1040" i="1"/>
  <c r="N1040" i="1" s="1"/>
  <c r="M1039" i="1"/>
  <c r="N1039" i="1" s="1"/>
  <c r="M1038" i="1"/>
  <c r="N1038" i="1" s="1"/>
  <c r="M1037" i="1"/>
  <c r="N1037" i="1" s="1"/>
  <c r="M1036" i="1"/>
  <c r="N1036" i="1" s="1"/>
  <c r="M1035" i="1"/>
  <c r="N1035" i="1" s="1"/>
  <c r="M1034" i="1"/>
  <c r="N1034" i="1" s="1"/>
  <c r="M1033" i="1"/>
  <c r="N1033" i="1" s="1"/>
  <c r="M1032" i="1"/>
  <c r="N1032" i="1" s="1"/>
  <c r="M1031" i="1"/>
  <c r="N1031" i="1" s="1"/>
  <c r="M1030" i="1"/>
  <c r="N1030" i="1" s="1"/>
  <c r="M1029" i="1"/>
  <c r="N1029" i="1" s="1"/>
  <c r="M1028" i="1"/>
  <c r="N1028" i="1" s="1"/>
  <c r="M1027" i="1"/>
  <c r="N1027" i="1" s="1"/>
  <c r="M1026" i="1"/>
  <c r="N1026" i="1" s="1"/>
  <c r="M1025" i="1"/>
  <c r="N1025" i="1" s="1"/>
  <c r="M1024" i="1"/>
  <c r="N1024" i="1" s="1"/>
  <c r="M1023" i="1"/>
  <c r="N1023" i="1" s="1"/>
  <c r="K1023" i="1"/>
  <c r="K1024" i="1" s="1"/>
  <c r="K1025" i="1" s="1"/>
  <c r="K1026" i="1" s="1"/>
  <c r="K1027" i="1" s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M1022" i="1"/>
  <c r="N1022" i="1" s="1"/>
  <c r="K1022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D6" i="2" l="1"/>
  <c r="Q1020" i="1"/>
  <c r="Q1019" i="1"/>
  <c r="Q1018" i="1"/>
  <c r="Q1017" i="1"/>
  <c r="Q1016" i="1"/>
  <c r="Q1015" i="1"/>
  <c r="Q1014" i="1"/>
  <c r="Q1013" i="1"/>
  <c r="Q1012" i="1"/>
  <c r="Q1011" i="1"/>
  <c r="Q1010" i="1"/>
  <c r="Q1008" i="1"/>
  <c r="Q1007" i="1"/>
  <c r="Q1006" i="1"/>
  <c r="Q1005" i="1"/>
  <c r="Q1004" i="1"/>
  <c r="Q1003" i="1"/>
  <c r="Q1002" i="1"/>
  <c r="Q1001" i="1"/>
  <c r="Q1000" i="1"/>
  <c r="Q999" i="1"/>
  <c r="Q998" i="1"/>
  <c r="Q996" i="1"/>
  <c r="Q995" i="1"/>
  <c r="Q994" i="1"/>
  <c r="Q993" i="1"/>
  <c r="Q992" i="1"/>
  <c r="Q991" i="1"/>
  <c r="Q990" i="1"/>
  <c r="Q989" i="1"/>
  <c r="Q988" i="1"/>
  <c r="Q987" i="1"/>
  <c r="Q986" i="1"/>
  <c r="Q984" i="1"/>
  <c r="Q983" i="1"/>
  <c r="Q982" i="1"/>
  <c r="Q981" i="1"/>
  <c r="Q980" i="1"/>
  <c r="Q979" i="1"/>
  <c r="Q978" i="1"/>
  <c r="Q977" i="1"/>
  <c r="Q976" i="1"/>
  <c r="Q975" i="1"/>
  <c r="Q974" i="1"/>
  <c r="Q972" i="1"/>
  <c r="Q971" i="1"/>
  <c r="Q970" i="1"/>
  <c r="Q969" i="1"/>
  <c r="Q968" i="1"/>
  <c r="Q967" i="1"/>
  <c r="Q966" i="1"/>
  <c r="Q965" i="1"/>
  <c r="Q964" i="1"/>
  <c r="Q963" i="1"/>
  <c r="Q962" i="1"/>
  <c r="Q960" i="1"/>
  <c r="Q959" i="1"/>
  <c r="Q958" i="1"/>
  <c r="Q957" i="1"/>
  <c r="Q956" i="1"/>
  <c r="Q955" i="1"/>
  <c r="Q954" i="1"/>
  <c r="Q953" i="1"/>
  <c r="Q952" i="1"/>
  <c r="Q951" i="1"/>
  <c r="Q950" i="1"/>
  <c r="Q948" i="1"/>
  <c r="Q947" i="1"/>
  <c r="Q946" i="1"/>
  <c r="Q945" i="1"/>
  <c r="Q944" i="1"/>
  <c r="Q943" i="1"/>
  <c r="Q942" i="1"/>
  <c r="Q941" i="1"/>
  <c r="Q940" i="1"/>
  <c r="Q939" i="1"/>
  <c r="Q938" i="1"/>
  <c r="Q936" i="1"/>
  <c r="Q935" i="1"/>
  <c r="Q934" i="1"/>
  <c r="Q933" i="1"/>
  <c r="Q932" i="1"/>
  <c r="Q931" i="1"/>
  <c r="Q930" i="1"/>
  <c r="Q929" i="1"/>
  <c r="Q928" i="1"/>
  <c r="Q927" i="1"/>
  <c r="Q926" i="1"/>
  <c r="Q924" i="1"/>
  <c r="Q923" i="1"/>
  <c r="Q922" i="1"/>
  <c r="Q921" i="1"/>
  <c r="Q920" i="1"/>
  <c r="Q919" i="1"/>
  <c r="Q918" i="1"/>
  <c r="Q917" i="1"/>
  <c r="Q916" i="1"/>
  <c r="Q915" i="1"/>
  <c r="Q914" i="1"/>
  <c r="Q912" i="1"/>
  <c r="Q911" i="1"/>
  <c r="Q910" i="1"/>
  <c r="Q909" i="1"/>
  <c r="Q908" i="1"/>
  <c r="Q907" i="1"/>
  <c r="Q906" i="1"/>
  <c r="Q905" i="1"/>
  <c r="Q904" i="1"/>
  <c r="Q903" i="1"/>
  <c r="Q902" i="1"/>
  <c r="Q900" i="1"/>
  <c r="Q899" i="1"/>
  <c r="Q898" i="1"/>
  <c r="Q897" i="1"/>
  <c r="Q896" i="1"/>
  <c r="Q895" i="1"/>
  <c r="Q894" i="1"/>
  <c r="Q893" i="1"/>
  <c r="Q892" i="1"/>
  <c r="Q891" i="1"/>
  <c r="Q890" i="1"/>
  <c r="Q888" i="1"/>
  <c r="Q887" i="1"/>
  <c r="Q886" i="1"/>
  <c r="Q885" i="1"/>
  <c r="Q884" i="1"/>
  <c r="Q883" i="1"/>
  <c r="Q882" i="1"/>
  <c r="Q881" i="1"/>
  <c r="Q880" i="1"/>
  <c r="Q879" i="1"/>
  <c r="Q878" i="1"/>
  <c r="Q876" i="1"/>
  <c r="Q875" i="1"/>
  <c r="Q874" i="1"/>
  <c r="Q873" i="1"/>
  <c r="Q872" i="1"/>
  <c r="Q871" i="1"/>
  <c r="Q870" i="1"/>
  <c r="Q869" i="1"/>
  <c r="Q868" i="1"/>
  <c r="Q867" i="1"/>
  <c r="Q866" i="1"/>
  <c r="Q864" i="1"/>
  <c r="Q863" i="1"/>
  <c r="Q862" i="1"/>
  <c r="Q861" i="1"/>
  <c r="Q860" i="1"/>
  <c r="Q859" i="1"/>
  <c r="Q858" i="1"/>
  <c r="Q857" i="1"/>
  <c r="Q856" i="1"/>
  <c r="Q855" i="1"/>
  <c r="Q854" i="1"/>
  <c r="Q852" i="1"/>
  <c r="Q851" i="1"/>
  <c r="Q850" i="1"/>
  <c r="Q849" i="1"/>
  <c r="Q848" i="1"/>
  <c r="Q847" i="1"/>
  <c r="Q846" i="1"/>
  <c r="Q845" i="1"/>
  <c r="Q844" i="1"/>
  <c r="Q843" i="1"/>
  <c r="Q842" i="1"/>
  <c r="Q840" i="1"/>
  <c r="Q839" i="1"/>
  <c r="Q838" i="1"/>
  <c r="Q837" i="1"/>
  <c r="Q836" i="1"/>
  <c r="Q835" i="1"/>
  <c r="Q834" i="1"/>
  <c r="Q833" i="1"/>
  <c r="Q832" i="1"/>
  <c r="Q831" i="1"/>
  <c r="Q830" i="1"/>
  <c r="Q828" i="1"/>
  <c r="Q827" i="1"/>
  <c r="Q826" i="1"/>
  <c r="Q825" i="1"/>
  <c r="Q824" i="1"/>
  <c r="Q823" i="1"/>
  <c r="Q822" i="1"/>
  <c r="Q821" i="1"/>
  <c r="Q820" i="1"/>
  <c r="Q819" i="1"/>
  <c r="Q818" i="1"/>
  <c r="Q816" i="1"/>
  <c r="Q815" i="1"/>
  <c r="Q814" i="1"/>
  <c r="Q813" i="1"/>
  <c r="Q812" i="1"/>
  <c r="Q811" i="1"/>
  <c r="Q810" i="1"/>
  <c r="Q809" i="1"/>
  <c r="Q808" i="1"/>
  <c r="Q807" i="1"/>
  <c r="Q806" i="1"/>
  <c r="Q804" i="1"/>
  <c r="Q803" i="1"/>
  <c r="Q802" i="1"/>
  <c r="Q801" i="1"/>
  <c r="Q800" i="1"/>
  <c r="Q799" i="1"/>
  <c r="Q798" i="1"/>
  <c r="Q797" i="1"/>
  <c r="Q796" i="1"/>
  <c r="Q795" i="1"/>
  <c r="Q794" i="1"/>
  <c r="Q792" i="1"/>
  <c r="Q791" i="1"/>
  <c r="Q790" i="1"/>
  <c r="Q789" i="1"/>
  <c r="Q788" i="1"/>
  <c r="Q787" i="1"/>
  <c r="Q786" i="1"/>
  <c r="Q785" i="1"/>
  <c r="Q784" i="1"/>
  <c r="Q783" i="1"/>
  <c r="Q782" i="1"/>
  <c r="Q780" i="1"/>
  <c r="Q779" i="1"/>
  <c r="Q778" i="1"/>
  <c r="Q777" i="1"/>
  <c r="Q776" i="1"/>
  <c r="Q775" i="1"/>
  <c r="Q774" i="1"/>
  <c r="Q773" i="1"/>
  <c r="Q772" i="1"/>
  <c r="Q771" i="1"/>
  <c r="Q770" i="1"/>
  <c r="Q768" i="1"/>
  <c r="Q767" i="1"/>
  <c r="Q766" i="1"/>
  <c r="Q765" i="1"/>
  <c r="Q764" i="1"/>
  <c r="Q763" i="1"/>
  <c r="Q762" i="1"/>
  <c r="Q761" i="1"/>
  <c r="Q760" i="1"/>
  <c r="Q759" i="1"/>
  <c r="Q758" i="1"/>
  <c r="Q756" i="1"/>
  <c r="Q755" i="1"/>
  <c r="Q754" i="1"/>
  <c r="Q753" i="1"/>
  <c r="Q752" i="1"/>
  <c r="Q751" i="1"/>
  <c r="Q750" i="1"/>
  <c r="Q749" i="1"/>
  <c r="Q748" i="1"/>
  <c r="Q747" i="1"/>
  <c r="Q746" i="1"/>
  <c r="Q744" i="1"/>
  <c r="Q743" i="1"/>
  <c r="Q742" i="1"/>
  <c r="Q741" i="1"/>
  <c r="Q740" i="1"/>
  <c r="Q739" i="1"/>
  <c r="Q738" i="1"/>
  <c r="Q737" i="1"/>
  <c r="Q736" i="1"/>
  <c r="Q735" i="1"/>
  <c r="Q734" i="1"/>
  <c r="Q732" i="1"/>
  <c r="Q731" i="1"/>
  <c r="Q730" i="1"/>
  <c r="Q729" i="1"/>
  <c r="Q728" i="1"/>
  <c r="Q727" i="1"/>
  <c r="Q726" i="1"/>
  <c r="Q725" i="1"/>
  <c r="Q724" i="1"/>
  <c r="Q723" i="1"/>
  <c r="Q722" i="1"/>
  <c r="Q720" i="1"/>
  <c r="Q719" i="1"/>
  <c r="Q718" i="1"/>
  <c r="Q717" i="1"/>
  <c r="Q716" i="1"/>
  <c r="Q715" i="1"/>
  <c r="Q714" i="1"/>
  <c r="Q713" i="1"/>
  <c r="Q712" i="1"/>
  <c r="Q711" i="1"/>
  <c r="Q710" i="1"/>
  <c r="Q708" i="1"/>
  <c r="Q707" i="1"/>
  <c r="Q706" i="1"/>
  <c r="Q705" i="1"/>
  <c r="Q704" i="1"/>
  <c r="Q703" i="1"/>
  <c r="Q702" i="1"/>
  <c r="Q701" i="1"/>
  <c r="Q700" i="1"/>
  <c r="Q699" i="1"/>
  <c r="Q698" i="1"/>
  <c r="Q696" i="1"/>
  <c r="Q695" i="1"/>
  <c r="Q694" i="1"/>
  <c r="Q693" i="1"/>
  <c r="Q692" i="1"/>
  <c r="Q691" i="1"/>
  <c r="Q690" i="1"/>
  <c r="Q689" i="1"/>
  <c r="Q688" i="1"/>
  <c r="Q687" i="1"/>
  <c r="Q686" i="1"/>
  <c r="Q684" i="1"/>
  <c r="Q683" i="1"/>
  <c r="Q682" i="1"/>
  <c r="Q681" i="1"/>
  <c r="Q680" i="1"/>
  <c r="Q679" i="1"/>
  <c r="Q678" i="1"/>
  <c r="Q677" i="1"/>
  <c r="Q676" i="1"/>
  <c r="Q675" i="1"/>
  <c r="Q674" i="1"/>
  <c r="Q672" i="1"/>
  <c r="Q671" i="1"/>
  <c r="Q670" i="1"/>
  <c r="Q669" i="1"/>
  <c r="Q668" i="1"/>
  <c r="Q667" i="1"/>
  <c r="Q666" i="1"/>
  <c r="Q665" i="1"/>
  <c r="Q664" i="1"/>
  <c r="Q663" i="1"/>
  <c r="Q662" i="1"/>
  <c r="Q660" i="1"/>
  <c r="Q659" i="1"/>
  <c r="Q658" i="1"/>
  <c r="Q657" i="1"/>
  <c r="Q656" i="1"/>
  <c r="Q655" i="1"/>
  <c r="Q654" i="1"/>
  <c r="Q653" i="1"/>
  <c r="Q652" i="1"/>
  <c r="Q651" i="1"/>
  <c r="Q650" i="1"/>
  <c r="Q648" i="1"/>
  <c r="Q647" i="1"/>
  <c r="Q646" i="1"/>
  <c r="Q645" i="1"/>
  <c r="Q644" i="1"/>
  <c r="Q643" i="1"/>
  <c r="Q642" i="1"/>
  <c r="Q641" i="1"/>
  <c r="Q640" i="1"/>
  <c r="Q639" i="1"/>
  <c r="Q638" i="1"/>
  <c r="Q636" i="1"/>
  <c r="Q635" i="1"/>
  <c r="Q634" i="1"/>
  <c r="Q633" i="1"/>
  <c r="Q632" i="1"/>
  <c r="Q631" i="1"/>
  <c r="Q630" i="1"/>
  <c r="Q629" i="1"/>
  <c r="Q628" i="1"/>
  <c r="Q627" i="1"/>
  <c r="Q626" i="1"/>
  <c r="Q624" i="1"/>
  <c r="Q623" i="1"/>
  <c r="Q622" i="1"/>
  <c r="Q621" i="1"/>
  <c r="Q620" i="1"/>
  <c r="Q619" i="1"/>
  <c r="Q618" i="1"/>
  <c r="Q617" i="1"/>
  <c r="Q616" i="1"/>
  <c r="Q615" i="1"/>
  <c r="Q614" i="1"/>
  <c r="Q612" i="1"/>
  <c r="Q611" i="1"/>
  <c r="Q610" i="1"/>
  <c r="Q609" i="1"/>
  <c r="Q608" i="1"/>
  <c r="Q607" i="1"/>
  <c r="Q606" i="1"/>
  <c r="Q605" i="1"/>
  <c r="Q604" i="1"/>
  <c r="Q603" i="1"/>
  <c r="Q602" i="1"/>
  <c r="Q600" i="1"/>
  <c r="Q599" i="1"/>
  <c r="Q598" i="1"/>
  <c r="Q597" i="1"/>
  <c r="Q596" i="1"/>
  <c r="Q595" i="1"/>
  <c r="Q594" i="1"/>
  <c r="Q593" i="1"/>
  <c r="Q592" i="1"/>
  <c r="Q591" i="1"/>
  <c r="Q590" i="1"/>
  <c r="Q588" i="1"/>
  <c r="Q587" i="1"/>
  <c r="Q586" i="1"/>
  <c r="Q585" i="1"/>
  <c r="Q584" i="1"/>
  <c r="Q583" i="1"/>
  <c r="Q582" i="1"/>
  <c r="Q581" i="1"/>
  <c r="Q580" i="1"/>
  <c r="Q579" i="1"/>
  <c r="Q578" i="1"/>
  <c r="Q576" i="1"/>
  <c r="Q575" i="1"/>
  <c r="Q574" i="1"/>
  <c r="Q573" i="1"/>
  <c r="Q572" i="1"/>
  <c r="Q571" i="1"/>
  <c r="Q570" i="1"/>
  <c r="Q569" i="1"/>
  <c r="Q568" i="1"/>
  <c r="Q567" i="1"/>
  <c r="Q566" i="1"/>
  <c r="Q564" i="1"/>
  <c r="Q563" i="1"/>
  <c r="Q562" i="1"/>
  <c r="Q561" i="1"/>
  <c r="Q560" i="1"/>
  <c r="Q559" i="1"/>
  <c r="Q558" i="1"/>
  <c r="Q557" i="1"/>
  <c r="Q556" i="1"/>
  <c r="Q555" i="1"/>
  <c r="Q554" i="1"/>
  <c r="Q552" i="1"/>
  <c r="Q551" i="1"/>
  <c r="Q550" i="1"/>
  <c r="Q549" i="1"/>
  <c r="Q548" i="1"/>
  <c r="Q547" i="1"/>
  <c r="Q546" i="1"/>
  <c r="Q545" i="1"/>
  <c r="Q544" i="1"/>
  <c r="Q543" i="1"/>
  <c r="Q542" i="1"/>
  <c r="Q540" i="1"/>
  <c r="Q539" i="1"/>
  <c r="Q538" i="1"/>
  <c r="Q537" i="1"/>
  <c r="Q536" i="1"/>
  <c r="Q535" i="1"/>
  <c r="Q534" i="1"/>
  <c r="Q533" i="1"/>
  <c r="Q532" i="1"/>
  <c r="Q531" i="1"/>
  <c r="Q530" i="1"/>
  <c r="Q528" i="1"/>
  <c r="Q527" i="1"/>
  <c r="Q526" i="1"/>
  <c r="Q525" i="1"/>
  <c r="Q524" i="1"/>
  <c r="Q523" i="1"/>
  <c r="Q522" i="1"/>
  <c r="Q521" i="1"/>
  <c r="Q520" i="1"/>
  <c r="Q519" i="1"/>
  <c r="Q518" i="1"/>
  <c r="Q516" i="1"/>
  <c r="Q515" i="1"/>
  <c r="Q514" i="1"/>
  <c r="Q513" i="1"/>
  <c r="Q512" i="1"/>
  <c r="Q511" i="1"/>
  <c r="Q510" i="1"/>
  <c r="Q509" i="1"/>
  <c r="Q508" i="1"/>
  <c r="Q507" i="1"/>
  <c r="Q506" i="1"/>
  <c r="Q504" i="1"/>
  <c r="Q503" i="1"/>
  <c r="Q502" i="1"/>
  <c r="Q501" i="1"/>
  <c r="Q500" i="1"/>
  <c r="Q499" i="1"/>
  <c r="Q498" i="1"/>
  <c r="Q497" i="1"/>
  <c r="Q496" i="1"/>
  <c r="Q495" i="1"/>
  <c r="Q494" i="1"/>
  <c r="Q492" i="1"/>
  <c r="Q491" i="1"/>
  <c r="Q490" i="1"/>
  <c r="Q489" i="1"/>
  <c r="Q488" i="1"/>
  <c r="Q487" i="1"/>
  <c r="Q486" i="1"/>
  <c r="Q485" i="1"/>
  <c r="Q484" i="1"/>
  <c r="Q483" i="1"/>
  <c r="Q482" i="1"/>
  <c r="Q480" i="1"/>
  <c r="Q479" i="1"/>
  <c r="Q478" i="1"/>
  <c r="Q477" i="1"/>
  <c r="Q476" i="1"/>
  <c r="Q475" i="1"/>
  <c r="Q474" i="1"/>
  <c r="Q473" i="1"/>
  <c r="Q472" i="1"/>
  <c r="Q471" i="1"/>
  <c r="Q470" i="1"/>
  <c r="Q468" i="1"/>
  <c r="Q467" i="1"/>
  <c r="Q466" i="1"/>
  <c r="Q465" i="1"/>
  <c r="Q464" i="1"/>
  <c r="Q463" i="1"/>
  <c r="Q462" i="1"/>
  <c r="Q461" i="1"/>
  <c r="Q460" i="1"/>
  <c r="Q459" i="1"/>
  <c r="Q458" i="1"/>
  <c r="Q456" i="1"/>
  <c r="Q455" i="1"/>
  <c r="Q454" i="1"/>
  <c r="Q453" i="1"/>
  <c r="Q452" i="1"/>
  <c r="Q451" i="1"/>
  <c r="Q450" i="1"/>
  <c r="Q449" i="1"/>
  <c r="Q448" i="1"/>
  <c r="Q447" i="1"/>
  <c r="Q446" i="1"/>
  <c r="Q444" i="1"/>
  <c r="Q443" i="1"/>
  <c r="Q442" i="1"/>
  <c r="Q441" i="1"/>
  <c r="Q440" i="1"/>
  <c r="Q439" i="1"/>
  <c r="Q438" i="1"/>
  <c r="Q437" i="1"/>
  <c r="Q436" i="1"/>
  <c r="Q435" i="1"/>
  <c r="Q434" i="1"/>
  <c r="Q432" i="1"/>
  <c r="Q431" i="1"/>
  <c r="Q430" i="1"/>
  <c r="Q429" i="1"/>
  <c r="Q428" i="1"/>
  <c r="Q427" i="1"/>
  <c r="Q426" i="1"/>
  <c r="Q425" i="1"/>
  <c r="Q424" i="1"/>
  <c r="Q423" i="1"/>
  <c r="Q422" i="1"/>
  <c r="Q420" i="1"/>
  <c r="Q419" i="1"/>
  <c r="Q418" i="1"/>
  <c r="Q417" i="1"/>
  <c r="Q416" i="1"/>
  <c r="Q415" i="1"/>
  <c r="Q414" i="1"/>
  <c r="Q413" i="1"/>
  <c r="Q412" i="1"/>
  <c r="Q411" i="1"/>
  <c r="Q410" i="1"/>
  <c r="Q408" i="1"/>
  <c r="Q407" i="1"/>
  <c r="Q406" i="1"/>
  <c r="Q405" i="1"/>
  <c r="Q404" i="1"/>
  <c r="Q403" i="1"/>
  <c r="Q402" i="1"/>
  <c r="Q401" i="1"/>
  <c r="Q400" i="1"/>
  <c r="Q399" i="1"/>
  <c r="Q398" i="1"/>
  <c r="Q396" i="1"/>
  <c r="Q395" i="1"/>
  <c r="Q394" i="1"/>
  <c r="Q393" i="1"/>
  <c r="Q392" i="1"/>
  <c r="Q391" i="1"/>
  <c r="Q390" i="1"/>
  <c r="Q389" i="1"/>
  <c r="Q388" i="1"/>
  <c r="Q387" i="1"/>
  <c r="Q386" i="1"/>
  <c r="Q384" i="1"/>
  <c r="Q383" i="1"/>
  <c r="Q382" i="1"/>
  <c r="Q381" i="1"/>
  <c r="Q380" i="1"/>
  <c r="Q379" i="1"/>
  <c r="Q378" i="1"/>
  <c r="Q377" i="1"/>
  <c r="Q376" i="1"/>
  <c r="Q375" i="1"/>
  <c r="Q374" i="1"/>
  <c r="Q372" i="1"/>
  <c r="Q371" i="1"/>
  <c r="Q370" i="1"/>
  <c r="Q369" i="1"/>
  <c r="Q368" i="1"/>
  <c r="Q367" i="1"/>
  <c r="Q366" i="1"/>
  <c r="Q365" i="1"/>
  <c r="Q364" i="1"/>
  <c r="Q363" i="1"/>
  <c r="Q362" i="1"/>
  <c r="Q360" i="1"/>
  <c r="Q359" i="1"/>
  <c r="Q358" i="1"/>
  <c r="Q357" i="1"/>
  <c r="Q356" i="1"/>
  <c r="Q355" i="1"/>
  <c r="Q354" i="1"/>
  <c r="Q353" i="1"/>
  <c r="Q352" i="1"/>
  <c r="Q351" i="1"/>
  <c r="Q350" i="1"/>
  <c r="Q348" i="1"/>
  <c r="Q347" i="1"/>
  <c r="Q346" i="1"/>
  <c r="Q345" i="1"/>
  <c r="Q344" i="1"/>
  <c r="Q343" i="1"/>
  <c r="Q342" i="1"/>
  <c r="Q341" i="1"/>
  <c r="Q340" i="1"/>
  <c r="Q339" i="1"/>
  <c r="Q338" i="1"/>
  <c r="Q336" i="1"/>
  <c r="Q335" i="1"/>
  <c r="Q334" i="1"/>
  <c r="Q333" i="1"/>
  <c r="Q332" i="1"/>
  <c r="Q331" i="1"/>
  <c r="Q330" i="1"/>
  <c r="Q329" i="1"/>
  <c r="Q328" i="1"/>
  <c r="Q327" i="1"/>
  <c r="Q326" i="1"/>
  <c r="Q324" i="1"/>
  <c r="Q323" i="1"/>
  <c r="Q322" i="1"/>
  <c r="Q321" i="1"/>
  <c r="Q320" i="1"/>
  <c r="Q319" i="1"/>
  <c r="Q318" i="1"/>
  <c r="Q317" i="1"/>
  <c r="Q316" i="1"/>
  <c r="Q315" i="1"/>
  <c r="Q314" i="1"/>
  <c r="Q312" i="1"/>
  <c r="Q311" i="1"/>
  <c r="Q310" i="1"/>
  <c r="Q309" i="1"/>
  <c r="Q308" i="1"/>
  <c r="Q307" i="1"/>
  <c r="Q306" i="1"/>
  <c r="Q305" i="1"/>
  <c r="Q304" i="1"/>
  <c r="Q303" i="1"/>
  <c r="Q302" i="1"/>
  <c r="Q300" i="1"/>
  <c r="Q299" i="1"/>
  <c r="Q298" i="1"/>
  <c r="Q297" i="1"/>
  <c r="Q296" i="1"/>
  <c r="Q295" i="1"/>
  <c r="Q294" i="1"/>
  <c r="Q293" i="1"/>
  <c r="Q292" i="1"/>
  <c r="Q291" i="1"/>
  <c r="Q290" i="1"/>
  <c r="Q288" i="1"/>
  <c r="Q287" i="1"/>
  <c r="Q286" i="1"/>
  <c r="Q285" i="1"/>
  <c r="Q284" i="1"/>
  <c r="Q283" i="1"/>
  <c r="Q282" i="1"/>
  <c r="Q281" i="1"/>
  <c r="Q280" i="1"/>
  <c r="Q279" i="1"/>
  <c r="Q278" i="1"/>
  <c r="Q276" i="1"/>
  <c r="Q275" i="1"/>
  <c r="Q274" i="1"/>
  <c r="Q273" i="1"/>
  <c r="Q272" i="1"/>
  <c r="Q271" i="1"/>
  <c r="Q270" i="1"/>
  <c r="Q269" i="1"/>
  <c r="Q268" i="1"/>
  <c r="Q267" i="1"/>
  <c r="Q266" i="1"/>
  <c r="Q264" i="1"/>
  <c r="Q263" i="1"/>
  <c r="Q262" i="1"/>
  <c r="Q261" i="1"/>
  <c r="Q260" i="1"/>
  <c r="Q259" i="1"/>
  <c r="Q258" i="1"/>
  <c r="Q257" i="1"/>
  <c r="Q256" i="1"/>
  <c r="Q255" i="1"/>
  <c r="Q254" i="1"/>
  <c r="Q252" i="1"/>
  <c r="Q251" i="1"/>
  <c r="Q250" i="1"/>
  <c r="Q249" i="1"/>
  <c r="Q248" i="1"/>
  <c r="Q247" i="1"/>
  <c r="Q246" i="1"/>
  <c r="Q245" i="1"/>
  <c r="Q244" i="1"/>
  <c r="Q243" i="1"/>
  <c r="Q242" i="1"/>
  <c r="Q240" i="1"/>
  <c r="Q239" i="1"/>
  <c r="Q238" i="1"/>
  <c r="Q237" i="1"/>
  <c r="Q236" i="1"/>
  <c r="Q235" i="1"/>
  <c r="Q234" i="1"/>
  <c r="Q233" i="1"/>
  <c r="Q232" i="1"/>
  <c r="Q231" i="1"/>
  <c r="Q230" i="1"/>
  <c r="Q228" i="1"/>
  <c r="Q227" i="1"/>
  <c r="Q226" i="1"/>
  <c r="Q225" i="1"/>
  <c r="Q224" i="1"/>
  <c r="Q223" i="1"/>
  <c r="Q222" i="1"/>
  <c r="Q221" i="1"/>
  <c r="Q220" i="1"/>
  <c r="Q219" i="1"/>
  <c r="Q218" i="1"/>
  <c r="Q216" i="1"/>
  <c r="Q215" i="1"/>
  <c r="Q214" i="1"/>
  <c r="Q213" i="1"/>
  <c r="Q212" i="1"/>
  <c r="Q211" i="1"/>
  <c r="Q210" i="1"/>
  <c r="Q209" i="1"/>
  <c r="Q208" i="1"/>
  <c r="Q207" i="1"/>
  <c r="Q206" i="1"/>
  <c r="Q204" i="1"/>
  <c r="Q203" i="1"/>
  <c r="Q202" i="1"/>
  <c r="Q201" i="1"/>
  <c r="Q200" i="1"/>
  <c r="Q199" i="1"/>
  <c r="Q198" i="1"/>
  <c r="Q197" i="1"/>
  <c r="Q196" i="1"/>
  <c r="Q195" i="1"/>
  <c r="Q194" i="1"/>
  <c r="Q192" i="1"/>
  <c r="Q191" i="1"/>
  <c r="Q190" i="1"/>
  <c r="Q189" i="1"/>
  <c r="Q188" i="1"/>
  <c r="Q187" i="1"/>
  <c r="Q186" i="1"/>
  <c r="Q185" i="1"/>
  <c r="Q184" i="1"/>
  <c r="Q183" i="1"/>
  <c r="Q182" i="1"/>
  <c r="Q180" i="1"/>
  <c r="Q179" i="1"/>
  <c r="Q178" i="1"/>
  <c r="Q177" i="1"/>
  <c r="Q176" i="1"/>
  <c r="Q175" i="1"/>
  <c r="Q174" i="1"/>
  <c r="Q173" i="1"/>
  <c r="Q172" i="1"/>
  <c r="Q171" i="1"/>
  <c r="Q170" i="1"/>
  <c r="Q168" i="1"/>
  <c r="Q167" i="1"/>
  <c r="Q166" i="1"/>
  <c r="Q165" i="1"/>
  <c r="Q164" i="1"/>
  <c r="Q163" i="1"/>
  <c r="Q162" i="1"/>
  <c r="Q161" i="1"/>
  <c r="Q160" i="1"/>
  <c r="Q159" i="1"/>
  <c r="Q158" i="1"/>
  <c r="Q156" i="1"/>
  <c r="Q155" i="1"/>
  <c r="Q154" i="1"/>
  <c r="Q153" i="1"/>
  <c r="Q152" i="1"/>
  <c r="Q151" i="1"/>
  <c r="Q150" i="1"/>
  <c r="Q149" i="1"/>
  <c r="Q148" i="1"/>
  <c r="Q147" i="1"/>
  <c r="Q146" i="1"/>
  <c r="Q144" i="1"/>
  <c r="Q143" i="1"/>
  <c r="Q142" i="1"/>
  <c r="Q141" i="1"/>
  <c r="Q140" i="1"/>
  <c r="Q139" i="1"/>
  <c r="Q138" i="1"/>
  <c r="Q137" i="1"/>
  <c r="Q136" i="1"/>
  <c r="Q135" i="1"/>
  <c r="Q134" i="1"/>
  <c r="Q132" i="1"/>
  <c r="Q131" i="1"/>
  <c r="Q130" i="1"/>
  <c r="Q129" i="1"/>
  <c r="Q128" i="1"/>
  <c r="Q127" i="1"/>
  <c r="Q126" i="1"/>
  <c r="Q125" i="1"/>
  <c r="Q124" i="1"/>
  <c r="Q123" i="1"/>
  <c r="Q122" i="1"/>
  <c r="Q120" i="1"/>
  <c r="Q119" i="1"/>
  <c r="Q118" i="1"/>
  <c r="Q117" i="1"/>
  <c r="Q116" i="1"/>
  <c r="Q115" i="1"/>
  <c r="Q114" i="1"/>
  <c r="Q113" i="1"/>
  <c r="Q112" i="1"/>
  <c r="Q111" i="1"/>
  <c r="Q110" i="1"/>
  <c r="Q108" i="1"/>
  <c r="Q107" i="1"/>
  <c r="Q106" i="1"/>
  <c r="Q105" i="1"/>
  <c r="Q104" i="1"/>
  <c r="Q103" i="1"/>
  <c r="Q102" i="1"/>
  <c r="Q101" i="1"/>
  <c r="Q100" i="1"/>
  <c r="Q99" i="1"/>
  <c r="Q98" i="1"/>
  <c r="Q96" i="1"/>
  <c r="Q95" i="1"/>
  <c r="Q94" i="1"/>
  <c r="Q93" i="1"/>
  <c r="Q92" i="1"/>
  <c r="Q91" i="1"/>
  <c r="Q90" i="1"/>
  <c r="Q89" i="1"/>
  <c r="Q88" i="1"/>
  <c r="Q87" i="1"/>
  <c r="Q86" i="1"/>
  <c r="Q84" i="1"/>
  <c r="Q83" i="1"/>
  <c r="Q82" i="1"/>
  <c r="Q81" i="1"/>
  <c r="Q80" i="1"/>
  <c r="Q79" i="1"/>
  <c r="Q78" i="1"/>
  <c r="Q77" i="1"/>
  <c r="Q76" i="1"/>
  <c r="Q75" i="1"/>
  <c r="Q74" i="1"/>
  <c r="Q72" i="1"/>
  <c r="Q71" i="1"/>
  <c r="Q70" i="1"/>
  <c r="Q69" i="1"/>
  <c r="Q68" i="1"/>
  <c r="Q67" i="1"/>
  <c r="Q66" i="1"/>
  <c r="Q65" i="1"/>
  <c r="Q64" i="1"/>
  <c r="Q63" i="1"/>
  <c r="Q62" i="1"/>
  <c r="Q60" i="1"/>
  <c r="Q59" i="1"/>
  <c r="Q58" i="1"/>
  <c r="Q57" i="1"/>
  <c r="Q56" i="1"/>
  <c r="Q55" i="1"/>
  <c r="Q54" i="1"/>
  <c r="Q53" i="1"/>
  <c r="Q52" i="1"/>
  <c r="Q51" i="1"/>
  <c r="Q50" i="1"/>
  <c r="Q48" i="1"/>
  <c r="Q47" i="1"/>
  <c r="Q46" i="1"/>
  <c r="Q45" i="1"/>
  <c r="Q44" i="1"/>
  <c r="Q43" i="1"/>
  <c r="Q42" i="1"/>
  <c r="Q41" i="1"/>
  <c r="Q40" i="1"/>
  <c r="Q39" i="1"/>
  <c r="Q38" i="1"/>
  <c r="Q36" i="1"/>
  <c r="Q35" i="1"/>
  <c r="Q34" i="1"/>
  <c r="Q33" i="1"/>
  <c r="Q32" i="1"/>
  <c r="Q31" i="1"/>
  <c r="Q30" i="1"/>
  <c r="Q29" i="1"/>
  <c r="Q28" i="1"/>
  <c r="Q27" i="1"/>
  <c r="Q26" i="1"/>
  <c r="Q24" i="1"/>
  <c r="Q23" i="1"/>
  <c r="Q22" i="1"/>
  <c r="Q21" i="1"/>
  <c r="Q20" i="1"/>
  <c r="Q19" i="1"/>
  <c r="Q18" i="1"/>
  <c r="Q17" i="1"/>
  <c r="Q16" i="1"/>
  <c r="Q15" i="1"/>
  <c r="Q14" i="1"/>
  <c r="Q12" i="1"/>
  <c r="Q11" i="1"/>
  <c r="Q10" i="1"/>
  <c r="Q9" i="1"/>
  <c r="Q8" i="1"/>
  <c r="Q7" i="1"/>
  <c r="Q6" i="1"/>
  <c r="Q5" i="1"/>
  <c r="Q4" i="1"/>
  <c r="Q3" i="1"/>
  <c r="O13" i="1"/>
  <c r="O25" i="1"/>
  <c r="O37" i="1"/>
  <c r="O49" i="1"/>
  <c r="O61" i="1"/>
  <c r="O73" i="1"/>
  <c r="O85" i="1"/>
  <c r="O97" i="1"/>
  <c r="O109" i="1"/>
  <c r="O121" i="1"/>
  <c r="O133" i="1"/>
  <c r="O145" i="1"/>
  <c r="O157" i="1"/>
  <c r="O169" i="1"/>
  <c r="O181" i="1"/>
  <c r="O193" i="1"/>
  <c r="O205" i="1"/>
  <c r="O217" i="1"/>
  <c r="O229" i="1"/>
  <c r="O241" i="1"/>
  <c r="O253" i="1"/>
  <c r="O265" i="1"/>
  <c r="O277" i="1"/>
  <c r="O289" i="1"/>
  <c r="O301" i="1"/>
  <c r="O313" i="1"/>
  <c r="O325" i="1"/>
  <c r="O337" i="1"/>
  <c r="O349" i="1"/>
  <c r="O361" i="1"/>
  <c r="O373" i="1"/>
  <c r="O385" i="1"/>
  <c r="O397" i="1"/>
  <c r="O409" i="1"/>
  <c r="O421" i="1"/>
  <c r="O433" i="1"/>
  <c r="O445" i="1"/>
  <c r="O457" i="1"/>
  <c r="O469" i="1"/>
  <c r="O481" i="1"/>
  <c r="O493" i="1"/>
  <c r="O505" i="1"/>
  <c r="O517" i="1"/>
  <c r="O529" i="1"/>
  <c r="O541" i="1"/>
  <c r="O553" i="1"/>
  <c r="O565" i="1"/>
  <c r="O577" i="1"/>
  <c r="O589" i="1"/>
  <c r="O601" i="1"/>
  <c r="O613" i="1"/>
  <c r="O625" i="1"/>
  <c r="O637" i="1"/>
  <c r="O649" i="1"/>
  <c r="O661" i="1"/>
  <c r="O673" i="1"/>
  <c r="O685" i="1"/>
  <c r="O697" i="1"/>
  <c r="O709" i="1"/>
  <c r="O721" i="1"/>
  <c r="O733" i="1"/>
  <c r="O745" i="1"/>
  <c r="O757" i="1"/>
  <c r="O769" i="1"/>
  <c r="O781" i="1"/>
  <c r="O793" i="1"/>
  <c r="O805" i="1"/>
  <c r="O817" i="1"/>
  <c r="O829" i="1"/>
  <c r="O841" i="1"/>
  <c r="O853" i="1"/>
  <c r="O865" i="1"/>
  <c r="O877" i="1"/>
  <c r="O889" i="1"/>
  <c r="O901" i="1"/>
  <c r="O913" i="1"/>
  <c r="O925" i="1"/>
  <c r="O937" i="1"/>
  <c r="O949" i="1"/>
  <c r="O961" i="1"/>
  <c r="O973" i="1"/>
  <c r="O985" i="1"/>
  <c r="O997" i="1"/>
  <c r="O1009" i="1"/>
  <c r="O1021" i="1"/>
  <c r="Q2" i="1"/>
  <c r="P1081" i="1"/>
  <c r="O1081" i="1"/>
  <c r="P1069" i="1"/>
  <c r="O1069" i="1"/>
  <c r="P1057" i="1"/>
  <c r="O1057" i="1"/>
  <c r="P1045" i="1"/>
  <c r="O1045" i="1"/>
  <c r="G11" i="1"/>
  <c r="G17" i="1"/>
  <c r="M1021" i="1"/>
  <c r="N1021" i="1" s="1"/>
  <c r="M1020" i="1"/>
  <c r="N1020" i="1" s="1"/>
  <c r="M1019" i="1"/>
  <c r="N1019" i="1" s="1"/>
  <c r="M1018" i="1"/>
  <c r="N1018" i="1" s="1"/>
  <c r="M1017" i="1"/>
  <c r="N1017" i="1" s="1"/>
  <c r="M1016" i="1"/>
  <c r="N1016" i="1" s="1"/>
  <c r="M1015" i="1"/>
  <c r="N1015" i="1" s="1"/>
  <c r="M1014" i="1"/>
  <c r="N1014" i="1" s="1"/>
  <c r="M1013" i="1"/>
  <c r="N1013" i="1" s="1"/>
  <c r="M1012" i="1"/>
  <c r="N1012" i="1" s="1"/>
  <c r="M1011" i="1"/>
  <c r="N1011" i="1" s="1"/>
  <c r="M1010" i="1"/>
  <c r="N1010" i="1" s="1"/>
  <c r="M1009" i="1"/>
  <c r="N1009" i="1" s="1"/>
  <c r="M1008" i="1"/>
  <c r="N1008" i="1" s="1"/>
  <c r="M1007" i="1"/>
  <c r="N1007" i="1" s="1"/>
  <c r="M1006" i="1"/>
  <c r="N1006" i="1" s="1"/>
  <c r="M1005" i="1"/>
  <c r="N1005" i="1" s="1"/>
  <c r="M1004" i="1"/>
  <c r="N1004" i="1" s="1"/>
  <c r="M1003" i="1"/>
  <c r="N1003" i="1" s="1"/>
  <c r="M1002" i="1"/>
  <c r="N1002" i="1" s="1"/>
  <c r="M1001" i="1"/>
  <c r="N1001" i="1" s="1"/>
  <c r="M1000" i="1"/>
  <c r="N1000" i="1" s="1"/>
  <c r="M999" i="1"/>
  <c r="N999" i="1" s="1"/>
  <c r="M998" i="1"/>
  <c r="N998" i="1" s="1"/>
  <c r="M997" i="1"/>
  <c r="N997" i="1" s="1"/>
  <c r="M996" i="1"/>
  <c r="N996" i="1" s="1"/>
  <c r="M995" i="1"/>
  <c r="N995" i="1" s="1"/>
  <c r="M994" i="1"/>
  <c r="N994" i="1" s="1"/>
  <c r="M993" i="1"/>
  <c r="N993" i="1" s="1"/>
  <c r="M992" i="1"/>
  <c r="N992" i="1" s="1"/>
  <c r="M991" i="1"/>
  <c r="N991" i="1" s="1"/>
  <c r="M990" i="1"/>
  <c r="N990" i="1" s="1"/>
  <c r="M989" i="1"/>
  <c r="N989" i="1" s="1"/>
  <c r="M988" i="1"/>
  <c r="N988" i="1" s="1"/>
  <c r="M987" i="1"/>
  <c r="N987" i="1" s="1"/>
  <c r="M986" i="1"/>
  <c r="N986" i="1" s="1"/>
  <c r="M985" i="1"/>
  <c r="N985" i="1" s="1"/>
  <c r="M984" i="1"/>
  <c r="N984" i="1" s="1"/>
  <c r="M983" i="1"/>
  <c r="N983" i="1" s="1"/>
  <c r="M982" i="1"/>
  <c r="N982" i="1" s="1"/>
  <c r="M981" i="1"/>
  <c r="N981" i="1" s="1"/>
  <c r="M980" i="1"/>
  <c r="N980" i="1" s="1"/>
  <c r="M979" i="1"/>
  <c r="N979" i="1" s="1"/>
  <c r="M978" i="1"/>
  <c r="N978" i="1" s="1"/>
  <c r="M977" i="1"/>
  <c r="N977" i="1" s="1"/>
  <c r="M976" i="1"/>
  <c r="N976" i="1" s="1"/>
  <c r="M975" i="1"/>
  <c r="N975" i="1" s="1"/>
  <c r="M974" i="1"/>
  <c r="N974" i="1" s="1"/>
  <c r="P985" i="1" s="1"/>
  <c r="Q985" i="1" s="1"/>
  <c r="M973" i="1"/>
  <c r="N973" i="1" s="1"/>
  <c r="M972" i="1"/>
  <c r="N972" i="1" s="1"/>
  <c r="M971" i="1"/>
  <c r="N971" i="1" s="1"/>
  <c r="M970" i="1"/>
  <c r="N970" i="1" s="1"/>
  <c r="M969" i="1"/>
  <c r="N969" i="1" s="1"/>
  <c r="M968" i="1"/>
  <c r="N968" i="1" s="1"/>
  <c r="M967" i="1"/>
  <c r="N967" i="1" s="1"/>
  <c r="M966" i="1"/>
  <c r="N966" i="1" s="1"/>
  <c r="M965" i="1"/>
  <c r="N965" i="1" s="1"/>
  <c r="M964" i="1"/>
  <c r="N964" i="1" s="1"/>
  <c r="M963" i="1"/>
  <c r="N963" i="1" s="1"/>
  <c r="M962" i="1"/>
  <c r="N962" i="1" s="1"/>
  <c r="M961" i="1"/>
  <c r="N961" i="1" s="1"/>
  <c r="M960" i="1"/>
  <c r="N960" i="1" s="1"/>
  <c r="M959" i="1"/>
  <c r="N959" i="1" s="1"/>
  <c r="M958" i="1"/>
  <c r="N958" i="1" s="1"/>
  <c r="M957" i="1"/>
  <c r="N957" i="1" s="1"/>
  <c r="M956" i="1"/>
  <c r="N956" i="1" s="1"/>
  <c r="M955" i="1"/>
  <c r="N955" i="1" s="1"/>
  <c r="M954" i="1"/>
  <c r="N954" i="1" s="1"/>
  <c r="M953" i="1"/>
  <c r="N953" i="1" s="1"/>
  <c r="M952" i="1"/>
  <c r="N952" i="1" s="1"/>
  <c r="M951" i="1"/>
  <c r="N951" i="1" s="1"/>
  <c r="M950" i="1"/>
  <c r="N950" i="1" s="1"/>
  <c r="M949" i="1"/>
  <c r="N949" i="1" s="1"/>
  <c r="M948" i="1"/>
  <c r="N948" i="1" s="1"/>
  <c r="M947" i="1"/>
  <c r="N947" i="1" s="1"/>
  <c r="M946" i="1"/>
  <c r="N946" i="1" s="1"/>
  <c r="M945" i="1"/>
  <c r="N945" i="1" s="1"/>
  <c r="M944" i="1"/>
  <c r="N944" i="1" s="1"/>
  <c r="M943" i="1"/>
  <c r="N943" i="1" s="1"/>
  <c r="M942" i="1"/>
  <c r="N942" i="1" s="1"/>
  <c r="M941" i="1"/>
  <c r="N941" i="1" s="1"/>
  <c r="M940" i="1"/>
  <c r="N940" i="1" s="1"/>
  <c r="M939" i="1"/>
  <c r="N939" i="1" s="1"/>
  <c r="M938" i="1"/>
  <c r="N938" i="1" s="1"/>
  <c r="M937" i="1"/>
  <c r="N937" i="1" s="1"/>
  <c r="M936" i="1"/>
  <c r="N936" i="1" s="1"/>
  <c r="M935" i="1"/>
  <c r="N935" i="1" s="1"/>
  <c r="M934" i="1"/>
  <c r="N934" i="1" s="1"/>
  <c r="M933" i="1"/>
  <c r="N933" i="1" s="1"/>
  <c r="M932" i="1"/>
  <c r="N932" i="1" s="1"/>
  <c r="M931" i="1"/>
  <c r="N931" i="1" s="1"/>
  <c r="M930" i="1"/>
  <c r="N930" i="1" s="1"/>
  <c r="M929" i="1"/>
  <c r="N929" i="1" s="1"/>
  <c r="M928" i="1"/>
  <c r="N928" i="1" s="1"/>
  <c r="M927" i="1"/>
  <c r="N927" i="1" s="1"/>
  <c r="M926" i="1"/>
  <c r="N926" i="1" s="1"/>
  <c r="P937" i="1" s="1"/>
  <c r="Q937" i="1" s="1"/>
  <c r="M925" i="1"/>
  <c r="N925" i="1" s="1"/>
  <c r="M924" i="1"/>
  <c r="N924" i="1" s="1"/>
  <c r="M923" i="1"/>
  <c r="N923" i="1" s="1"/>
  <c r="M922" i="1"/>
  <c r="N922" i="1" s="1"/>
  <c r="M921" i="1"/>
  <c r="N921" i="1" s="1"/>
  <c r="M920" i="1"/>
  <c r="N920" i="1" s="1"/>
  <c r="M919" i="1"/>
  <c r="N919" i="1" s="1"/>
  <c r="M918" i="1"/>
  <c r="N918" i="1" s="1"/>
  <c r="M917" i="1"/>
  <c r="N917" i="1" s="1"/>
  <c r="M916" i="1"/>
  <c r="N916" i="1" s="1"/>
  <c r="M915" i="1"/>
  <c r="N915" i="1" s="1"/>
  <c r="M914" i="1"/>
  <c r="N914" i="1" s="1"/>
  <c r="M913" i="1"/>
  <c r="N913" i="1" s="1"/>
  <c r="M912" i="1"/>
  <c r="N912" i="1" s="1"/>
  <c r="M911" i="1"/>
  <c r="N911" i="1" s="1"/>
  <c r="M910" i="1"/>
  <c r="N910" i="1" s="1"/>
  <c r="M909" i="1"/>
  <c r="N909" i="1" s="1"/>
  <c r="M908" i="1"/>
  <c r="N908" i="1" s="1"/>
  <c r="M907" i="1"/>
  <c r="N907" i="1" s="1"/>
  <c r="M906" i="1"/>
  <c r="N906" i="1" s="1"/>
  <c r="M905" i="1"/>
  <c r="N905" i="1" s="1"/>
  <c r="M904" i="1"/>
  <c r="N904" i="1" s="1"/>
  <c r="M903" i="1"/>
  <c r="N903" i="1" s="1"/>
  <c r="M902" i="1"/>
  <c r="N902" i="1" s="1"/>
  <c r="P913" i="1" s="1"/>
  <c r="Q913" i="1" s="1"/>
  <c r="M901" i="1"/>
  <c r="N901" i="1" s="1"/>
  <c r="M900" i="1"/>
  <c r="N900" i="1" s="1"/>
  <c r="M899" i="1"/>
  <c r="N899" i="1" s="1"/>
  <c r="M898" i="1"/>
  <c r="N898" i="1" s="1"/>
  <c r="M897" i="1"/>
  <c r="N897" i="1" s="1"/>
  <c r="M896" i="1"/>
  <c r="N896" i="1" s="1"/>
  <c r="M895" i="1"/>
  <c r="N895" i="1" s="1"/>
  <c r="M894" i="1"/>
  <c r="N894" i="1" s="1"/>
  <c r="M893" i="1"/>
  <c r="N893" i="1" s="1"/>
  <c r="M892" i="1"/>
  <c r="N892" i="1" s="1"/>
  <c r="M891" i="1"/>
  <c r="N891" i="1" s="1"/>
  <c r="M890" i="1"/>
  <c r="N890" i="1" s="1"/>
  <c r="M889" i="1"/>
  <c r="N889" i="1" s="1"/>
  <c r="M888" i="1"/>
  <c r="N888" i="1" s="1"/>
  <c r="M887" i="1"/>
  <c r="N887" i="1" s="1"/>
  <c r="M886" i="1"/>
  <c r="N886" i="1" s="1"/>
  <c r="M885" i="1"/>
  <c r="N885" i="1" s="1"/>
  <c r="M884" i="1"/>
  <c r="N884" i="1" s="1"/>
  <c r="M883" i="1"/>
  <c r="N883" i="1" s="1"/>
  <c r="M882" i="1"/>
  <c r="N882" i="1" s="1"/>
  <c r="M881" i="1"/>
  <c r="N881" i="1" s="1"/>
  <c r="M880" i="1"/>
  <c r="N880" i="1" s="1"/>
  <c r="M879" i="1"/>
  <c r="N879" i="1" s="1"/>
  <c r="M878" i="1"/>
  <c r="N878" i="1" s="1"/>
  <c r="P889" i="1" s="1"/>
  <c r="Q889" i="1" s="1"/>
  <c r="M877" i="1"/>
  <c r="N877" i="1" s="1"/>
  <c r="M876" i="1"/>
  <c r="N876" i="1" s="1"/>
  <c r="M875" i="1"/>
  <c r="N875" i="1" s="1"/>
  <c r="M874" i="1"/>
  <c r="N874" i="1" s="1"/>
  <c r="M873" i="1"/>
  <c r="N873" i="1" s="1"/>
  <c r="M872" i="1"/>
  <c r="N872" i="1" s="1"/>
  <c r="M871" i="1"/>
  <c r="N871" i="1" s="1"/>
  <c r="M870" i="1"/>
  <c r="N870" i="1" s="1"/>
  <c r="M869" i="1"/>
  <c r="N869" i="1" s="1"/>
  <c r="M868" i="1"/>
  <c r="N868" i="1" s="1"/>
  <c r="M867" i="1"/>
  <c r="N867" i="1" s="1"/>
  <c r="M866" i="1"/>
  <c r="N866" i="1" s="1"/>
  <c r="M865" i="1"/>
  <c r="N865" i="1" s="1"/>
  <c r="M864" i="1"/>
  <c r="N864" i="1" s="1"/>
  <c r="M863" i="1"/>
  <c r="N863" i="1" s="1"/>
  <c r="M862" i="1"/>
  <c r="N862" i="1" s="1"/>
  <c r="M861" i="1"/>
  <c r="N861" i="1" s="1"/>
  <c r="M860" i="1"/>
  <c r="N860" i="1" s="1"/>
  <c r="M859" i="1"/>
  <c r="N859" i="1" s="1"/>
  <c r="M858" i="1"/>
  <c r="N858" i="1" s="1"/>
  <c r="M857" i="1"/>
  <c r="N857" i="1" s="1"/>
  <c r="M856" i="1"/>
  <c r="N856" i="1" s="1"/>
  <c r="M855" i="1"/>
  <c r="N855" i="1" s="1"/>
  <c r="M854" i="1"/>
  <c r="N854" i="1" s="1"/>
  <c r="M853" i="1"/>
  <c r="N853" i="1" s="1"/>
  <c r="M852" i="1"/>
  <c r="N852" i="1" s="1"/>
  <c r="M851" i="1"/>
  <c r="N851" i="1" s="1"/>
  <c r="M850" i="1"/>
  <c r="N850" i="1" s="1"/>
  <c r="M849" i="1"/>
  <c r="N849" i="1" s="1"/>
  <c r="M848" i="1"/>
  <c r="N848" i="1" s="1"/>
  <c r="M847" i="1"/>
  <c r="N847" i="1" s="1"/>
  <c r="M846" i="1"/>
  <c r="N846" i="1" s="1"/>
  <c r="M845" i="1"/>
  <c r="N845" i="1" s="1"/>
  <c r="M844" i="1"/>
  <c r="N844" i="1" s="1"/>
  <c r="M843" i="1"/>
  <c r="N843" i="1" s="1"/>
  <c r="M842" i="1"/>
  <c r="N842" i="1" s="1"/>
  <c r="M841" i="1"/>
  <c r="N841" i="1" s="1"/>
  <c r="M840" i="1"/>
  <c r="N840" i="1" s="1"/>
  <c r="M839" i="1"/>
  <c r="N839" i="1" s="1"/>
  <c r="M838" i="1"/>
  <c r="N838" i="1" s="1"/>
  <c r="M837" i="1"/>
  <c r="N837" i="1" s="1"/>
  <c r="M836" i="1"/>
  <c r="N836" i="1" s="1"/>
  <c r="M835" i="1"/>
  <c r="N835" i="1" s="1"/>
  <c r="M834" i="1"/>
  <c r="N834" i="1" s="1"/>
  <c r="M833" i="1"/>
  <c r="N833" i="1" s="1"/>
  <c r="M832" i="1"/>
  <c r="N832" i="1" s="1"/>
  <c r="M831" i="1"/>
  <c r="N831" i="1" s="1"/>
  <c r="M830" i="1"/>
  <c r="N830" i="1" s="1"/>
  <c r="P841" i="1" s="1"/>
  <c r="Q841" i="1" s="1"/>
  <c r="M829" i="1"/>
  <c r="N829" i="1" s="1"/>
  <c r="M828" i="1"/>
  <c r="N828" i="1" s="1"/>
  <c r="M827" i="1"/>
  <c r="N827" i="1" s="1"/>
  <c r="M826" i="1"/>
  <c r="N826" i="1" s="1"/>
  <c r="M825" i="1"/>
  <c r="N825" i="1" s="1"/>
  <c r="M824" i="1"/>
  <c r="N824" i="1" s="1"/>
  <c r="M823" i="1"/>
  <c r="N823" i="1" s="1"/>
  <c r="M822" i="1"/>
  <c r="N822" i="1" s="1"/>
  <c r="M821" i="1"/>
  <c r="N821" i="1" s="1"/>
  <c r="M820" i="1"/>
  <c r="N820" i="1" s="1"/>
  <c r="M819" i="1"/>
  <c r="N819" i="1" s="1"/>
  <c r="M818" i="1"/>
  <c r="N818" i="1" s="1"/>
  <c r="M817" i="1"/>
  <c r="N817" i="1" s="1"/>
  <c r="M816" i="1"/>
  <c r="N816" i="1" s="1"/>
  <c r="M815" i="1"/>
  <c r="N815" i="1" s="1"/>
  <c r="M814" i="1"/>
  <c r="N814" i="1" s="1"/>
  <c r="M813" i="1"/>
  <c r="N813" i="1" s="1"/>
  <c r="M812" i="1"/>
  <c r="N812" i="1" s="1"/>
  <c r="M811" i="1"/>
  <c r="N811" i="1" s="1"/>
  <c r="M810" i="1"/>
  <c r="N810" i="1" s="1"/>
  <c r="M809" i="1"/>
  <c r="N809" i="1" s="1"/>
  <c r="M808" i="1"/>
  <c r="N808" i="1" s="1"/>
  <c r="M807" i="1"/>
  <c r="N807" i="1" s="1"/>
  <c r="M806" i="1"/>
  <c r="N806" i="1" s="1"/>
  <c r="P817" i="1" s="1"/>
  <c r="Q817" i="1" s="1"/>
  <c r="M805" i="1"/>
  <c r="N805" i="1" s="1"/>
  <c r="M804" i="1"/>
  <c r="N804" i="1" s="1"/>
  <c r="M803" i="1"/>
  <c r="N803" i="1" s="1"/>
  <c r="M802" i="1"/>
  <c r="N802" i="1" s="1"/>
  <c r="M801" i="1"/>
  <c r="N801" i="1" s="1"/>
  <c r="M800" i="1"/>
  <c r="N800" i="1" s="1"/>
  <c r="M799" i="1"/>
  <c r="N799" i="1" s="1"/>
  <c r="M798" i="1"/>
  <c r="N798" i="1" s="1"/>
  <c r="M797" i="1"/>
  <c r="N797" i="1" s="1"/>
  <c r="M796" i="1"/>
  <c r="N796" i="1" s="1"/>
  <c r="M795" i="1"/>
  <c r="N795" i="1" s="1"/>
  <c r="M794" i="1"/>
  <c r="N794" i="1" s="1"/>
  <c r="M793" i="1"/>
  <c r="N793" i="1" s="1"/>
  <c r="M792" i="1"/>
  <c r="N792" i="1" s="1"/>
  <c r="M791" i="1"/>
  <c r="N791" i="1" s="1"/>
  <c r="M790" i="1"/>
  <c r="N790" i="1" s="1"/>
  <c r="M789" i="1"/>
  <c r="N789" i="1" s="1"/>
  <c r="M788" i="1"/>
  <c r="N788" i="1" s="1"/>
  <c r="M787" i="1"/>
  <c r="N787" i="1" s="1"/>
  <c r="M786" i="1"/>
  <c r="N786" i="1" s="1"/>
  <c r="M785" i="1"/>
  <c r="N785" i="1" s="1"/>
  <c r="M784" i="1"/>
  <c r="N784" i="1" s="1"/>
  <c r="M783" i="1"/>
  <c r="N783" i="1" s="1"/>
  <c r="M782" i="1"/>
  <c r="N782" i="1" s="1"/>
  <c r="P793" i="1" s="1"/>
  <c r="Q793" i="1" s="1"/>
  <c r="M781" i="1"/>
  <c r="N781" i="1" s="1"/>
  <c r="M780" i="1"/>
  <c r="N780" i="1" s="1"/>
  <c r="M779" i="1"/>
  <c r="N779" i="1" s="1"/>
  <c r="M778" i="1"/>
  <c r="N778" i="1" s="1"/>
  <c r="M777" i="1"/>
  <c r="N777" i="1" s="1"/>
  <c r="M776" i="1"/>
  <c r="N776" i="1" s="1"/>
  <c r="M775" i="1"/>
  <c r="N775" i="1" s="1"/>
  <c r="M774" i="1"/>
  <c r="N774" i="1" s="1"/>
  <c r="M773" i="1"/>
  <c r="N773" i="1" s="1"/>
  <c r="M772" i="1"/>
  <c r="N772" i="1" s="1"/>
  <c r="M771" i="1"/>
  <c r="N771" i="1" s="1"/>
  <c r="M770" i="1"/>
  <c r="N770" i="1" s="1"/>
  <c r="M769" i="1"/>
  <c r="N769" i="1" s="1"/>
  <c r="M768" i="1"/>
  <c r="N768" i="1" s="1"/>
  <c r="M767" i="1"/>
  <c r="N767" i="1" s="1"/>
  <c r="M766" i="1"/>
  <c r="N766" i="1" s="1"/>
  <c r="M765" i="1"/>
  <c r="N765" i="1" s="1"/>
  <c r="M764" i="1"/>
  <c r="N764" i="1" s="1"/>
  <c r="M763" i="1"/>
  <c r="N763" i="1" s="1"/>
  <c r="M762" i="1"/>
  <c r="N762" i="1" s="1"/>
  <c r="M761" i="1"/>
  <c r="N761" i="1" s="1"/>
  <c r="M760" i="1"/>
  <c r="N760" i="1" s="1"/>
  <c r="M759" i="1"/>
  <c r="N759" i="1" s="1"/>
  <c r="M758" i="1"/>
  <c r="N758" i="1" s="1"/>
  <c r="P769" i="1" s="1"/>
  <c r="Q769" i="1" s="1"/>
  <c r="M757" i="1"/>
  <c r="N757" i="1" s="1"/>
  <c r="M756" i="1"/>
  <c r="N756" i="1" s="1"/>
  <c r="M755" i="1"/>
  <c r="N755" i="1" s="1"/>
  <c r="M754" i="1"/>
  <c r="N754" i="1" s="1"/>
  <c r="M753" i="1"/>
  <c r="N753" i="1" s="1"/>
  <c r="M752" i="1"/>
  <c r="N752" i="1" s="1"/>
  <c r="M751" i="1"/>
  <c r="N751" i="1" s="1"/>
  <c r="M750" i="1"/>
  <c r="N750" i="1" s="1"/>
  <c r="M749" i="1"/>
  <c r="N749" i="1" s="1"/>
  <c r="M748" i="1"/>
  <c r="N748" i="1" s="1"/>
  <c r="M747" i="1"/>
  <c r="N747" i="1" s="1"/>
  <c r="M746" i="1"/>
  <c r="N746" i="1" s="1"/>
  <c r="M745" i="1"/>
  <c r="N745" i="1" s="1"/>
  <c r="M744" i="1"/>
  <c r="N744" i="1" s="1"/>
  <c r="M743" i="1"/>
  <c r="N743" i="1" s="1"/>
  <c r="M742" i="1"/>
  <c r="N742" i="1" s="1"/>
  <c r="M741" i="1"/>
  <c r="N741" i="1" s="1"/>
  <c r="M740" i="1"/>
  <c r="N740" i="1" s="1"/>
  <c r="M739" i="1"/>
  <c r="N739" i="1" s="1"/>
  <c r="M738" i="1"/>
  <c r="N738" i="1" s="1"/>
  <c r="M737" i="1"/>
  <c r="N737" i="1" s="1"/>
  <c r="M736" i="1"/>
  <c r="N736" i="1" s="1"/>
  <c r="M735" i="1"/>
  <c r="N735" i="1" s="1"/>
  <c r="M734" i="1"/>
  <c r="N734" i="1" s="1"/>
  <c r="P745" i="1" s="1"/>
  <c r="Q745" i="1" s="1"/>
  <c r="M733" i="1"/>
  <c r="N733" i="1" s="1"/>
  <c r="M732" i="1"/>
  <c r="N732" i="1" s="1"/>
  <c r="M731" i="1"/>
  <c r="N731" i="1" s="1"/>
  <c r="M730" i="1"/>
  <c r="N730" i="1" s="1"/>
  <c r="M729" i="1"/>
  <c r="N729" i="1" s="1"/>
  <c r="M728" i="1"/>
  <c r="N728" i="1" s="1"/>
  <c r="M727" i="1"/>
  <c r="N727" i="1" s="1"/>
  <c r="M726" i="1"/>
  <c r="N726" i="1" s="1"/>
  <c r="M725" i="1"/>
  <c r="N725" i="1" s="1"/>
  <c r="M724" i="1"/>
  <c r="N724" i="1" s="1"/>
  <c r="M723" i="1"/>
  <c r="N723" i="1" s="1"/>
  <c r="M722" i="1"/>
  <c r="N722" i="1" s="1"/>
  <c r="M721" i="1"/>
  <c r="N721" i="1" s="1"/>
  <c r="M720" i="1"/>
  <c r="N720" i="1" s="1"/>
  <c r="M719" i="1"/>
  <c r="N719" i="1" s="1"/>
  <c r="M718" i="1"/>
  <c r="N718" i="1" s="1"/>
  <c r="M717" i="1"/>
  <c r="N717" i="1" s="1"/>
  <c r="M716" i="1"/>
  <c r="N716" i="1" s="1"/>
  <c r="M715" i="1"/>
  <c r="N715" i="1" s="1"/>
  <c r="M714" i="1"/>
  <c r="N714" i="1" s="1"/>
  <c r="M713" i="1"/>
  <c r="N713" i="1" s="1"/>
  <c r="M712" i="1"/>
  <c r="N712" i="1" s="1"/>
  <c r="M711" i="1"/>
  <c r="N711" i="1" s="1"/>
  <c r="M710" i="1"/>
  <c r="N710" i="1" s="1"/>
  <c r="P721" i="1" s="1"/>
  <c r="Q721" i="1" s="1"/>
  <c r="M709" i="1"/>
  <c r="N709" i="1" s="1"/>
  <c r="M708" i="1"/>
  <c r="N708" i="1" s="1"/>
  <c r="M707" i="1"/>
  <c r="N707" i="1" s="1"/>
  <c r="M706" i="1"/>
  <c r="N706" i="1" s="1"/>
  <c r="M705" i="1"/>
  <c r="N705" i="1" s="1"/>
  <c r="M704" i="1"/>
  <c r="N704" i="1" s="1"/>
  <c r="M703" i="1"/>
  <c r="N703" i="1" s="1"/>
  <c r="M702" i="1"/>
  <c r="N702" i="1" s="1"/>
  <c r="M701" i="1"/>
  <c r="N701" i="1" s="1"/>
  <c r="M700" i="1"/>
  <c r="N700" i="1" s="1"/>
  <c r="M699" i="1"/>
  <c r="N699" i="1" s="1"/>
  <c r="M698" i="1"/>
  <c r="N698" i="1" s="1"/>
  <c r="M697" i="1"/>
  <c r="N697" i="1" s="1"/>
  <c r="M696" i="1"/>
  <c r="N696" i="1" s="1"/>
  <c r="M695" i="1"/>
  <c r="N695" i="1" s="1"/>
  <c r="M694" i="1"/>
  <c r="N694" i="1" s="1"/>
  <c r="M693" i="1"/>
  <c r="N693" i="1" s="1"/>
  <c r="M692" i="1"/>
  <c r="N692" i="1" s="1"/>
  <c r="M691" i="1"/>
  <c r="N691" i="1" s="1"/>
  <c r="M690" i="1"/>
  <c r="N690" i="1" s="1"/>
  <c r="M689" i="1"/>
  <c r="N689" i="1" s="1"/>
  <c r="M688" i="1"/>
  <c r="N688" i="1" s="1"/>
  <c r="M687" i="1"/>
  <c r="N687" i="1" s="1"/>
  <c r="M686" i="1"/>
  <c r="N686" i="1" s="1"/>
  <c r="P697" i="1" s="1"/>
  <c r="Q697" i="1" s="1"/>
  <c r="M685" i="1"/>
  <c r="N685" i="1" s="1"/>
  <c r="M684" i="1"/>
  <c r="N684" i="1" s="1"/>
  <c r="M683" i="1"/>
  <c r="N683" i="1" s="1"/>
  <c r="M682" i="1"/>
  <c r="N682" i="1" s="1"/>
  <c r="M681" i="1"/>
  <c r="N681" i="1" s="1"/>
  <c r="M680" i="1"/>
  <c r="N680" i="1" s="1"/>
  <c r="M679" i="1"/>
  <c r="N679" i="1" s="1"/>
  <c r="M678" i="1"/>
  <c r="N678" i="1" s="1"/>
  <c r="M677" i="1"/>
  <c r="N677" i="1" s="1"/>
  <c r="M676" i="1"/>
  <c r="N676" i="1" s="1"/>
  <c r="M675" i="1"/>
  <c r="N675" i="1" s="1"/>
  <c r="M674" i="1"/>
  <c r="N674" i="1" s="1"/>
  <c r="M673" i="1"/>
  <c r="N673" i="1" s="1"/>
  <c r="M672" i="1"/>
  <c r="N672" i="1" s="1"/>
  <c r="M671" i="1"/>
  <c r="N671" i="1" s="1"/>
  <c r="M670" i="1"/>
  <c r="N670" i="1" s="1"/>
  <c r="M669" i="1"/>
  <c r="N669" i="1" s="1"/>
  <c r="M668" i="1"/>
  <c r="N668" i="1" s="1"/>
  <c r="M667" i="1"/>
  <c r="N667" i="1" s="1"/>
  <c r="M666" i="1"/>
  <c r="N666" i="1" s="1"/>
  <c r="M665" i="1"/>
  <c r="N665" i="1" s="1"/>
  <c r="M664" i="1"/>
  <c r="N664" i="1" s="1"/>
  <c r="M663" i="1"/>
  <c r="N663" i="1" s="1"/>
  <c r="M662" i="1"/>
  <c r="N662" i="1" s="1"/>
  <c r="M661" i="1"/>
  <c r="N661" i="1" s="1"/>
  <c r="M660" i="1"/>
  <c r="N660" i="1" s="1"/>
  <c r="M659" i="1"/>
  <c r="N659" i="1" s="1"/>
  <c r="M658" i="1"/>
  <c r="N658" i="1" s="1"/>
  <c r="M657" i="1"/>
  <c r="N657" i="1" s="1"/>
  <c r="M656" i="1"/>
  <c r="N656" i="1" s="1"/>
  <c r="M655" i="1"/>
  <c r="N655" i="1" s="1"/>
  <c r="M654" i="1"/>
  <c r="N654" i="1" s="1"/>
  <c r="M653" i="1"/>
  <c r="N653" i="1" s="1"/>
  <c r="M652" i="1"/>
  <c r="N652" i="1" s="1"/>
  <c r="M651" i="1"/>
  <c r="N651" i="1" s="1"/>
  <c r="M650" i="1"/>
  <c r="N650" i="1" s="1"/>
  <c r="M649" i="1"/>
  <c r="N649" i="1" s="1"/>
  <c r="M648" i="1"/>
  <c r="N648" i="1" s="1"/>
  <c r="M647" i="1"/>
  <c r="N647" i="1" s="1"/>
  <c r="M646" i="1"/>
  <c r="N646" i="1" s="1"/>
  <c r="M645" i="1"/>
  <c r="N645" i="1" s="1"/>
  <c r="M644" i="1"/>
  <c r="N644" i="1" s="1"/>
  <c r="M643" i="1"/>
  <c r="N643" i="1" s="1"/>
  <c r="M642" i="1"/>
  <c r="N642" i="1" s="1"/>
  <c r="M641" i="1"/>
  <c r="N641" i="1" s="1"/>
  <c r="M640" i="1"/>
  <c r="N640" i="1" s="1"/>
  <c r="M639" i="1"/>
  <c r="N639" i="1" s="1"/>
  <c r="M638" i="1"/>
  <c r="N638" i="1" s="1"/>
  <c r="P649" i="1" s="1"/>
  <c r="Q649" i="1" s="1"/>
  <c r="M637" i="1"/>
  <c r="N637" i="1" s="1"/>
  <c r="M636" i="1"/>
  <c r="N636" i="1" s="1"/>
  <c r="M635" i="1"/>
  <c r="N635" i="1" s="1"/>
  <c r="M634" i="1"/>
  <c r="N634" i="1" s="1"/>
  <c r="M633" i="1"/>
  <c r="N633" i="1" s="1"/>
  <c r="M632" i="1"/>
  <c r="N632" i="1" s="1"/>
  <c r="M631" i="1"/>
  <c r="N631" i="1" s="1"/>
  <c r="M630" i="1"/>
  <c r="N630" i="1" s="1"/>
  <c r="M629" i="1"/>
  <c r="N629" i="1" s="1"/>
  <c r="M628" i="1"/>
  <c r="N628" i="1" s="1"/>
  <c r="M627" i="1"/>
  <c r="N627" i="1" s="1"/>
  <c r="M626" i="1"/>
  <c r="N626" i="1" s="1"/>
  <c r="M625" i="1"/>
  <c r="N625" i="1" s="1"/>
  <c r="M624" i="1"/>
  <c r="N624" i="1" s="1"/>
  <c r="M623" i="1"/>
  <c r="N623" i="1" s="1"/>
  <c r="M622" i="1"/>
  <c r="N622" i="1" s="1"/>
  <c r="M621" i="1"/>
  <c r="N621" i="1" s="1"/>
  <c r="M620" i="1"/>
  <c r="N620" i="1" s="1"/>
  <c r="M619" i="1"/>
  <c r="N619" i="1" s="1"/>
  <c r="M618" i="1"/>
  <c r="N618" i="1" s="1"/>
  <c r="M617" i="1"/>
  <c r="N617" i="1" s="1"/>
  <c r="M616" i="1"/>
  <c r="N616" i="1" s="1"/>
  <c r="M615" i="1"/>
  <c r="N615" i="1" s="1"/>
  <c r="M614" i="1"/>
  <c r="N614" i="1" s="1"/>
  <c r="P625" i="1" s="1"/>
  <c r="Q625" i="1" s="1"/>
  <c r="M613" i="1"/>
  <c r="N613" i="1" s="1"/>
  <c r="M612" i="1"/>
  <c r="N612" i="1" s="1"/>
  <c r="M611" i="1"/>
  <c r="N611" i="1" s="1"/>
  <c r="M610" i="1"/>
  <c r="N610" i="1" s="1"/>
  <c r="M609" i="1"/>
  <c r="N609" i="1" s="1"/>
  <c r="M608" i="1"/>
  <c r="N608" i="1" s="1"/>
  <c r="M607" i="1"/>
  <c r="N607" i="1" s="1"/>
  <c r="M606" i="1"/>
  <c r="N606" i="1" s="1"/>
  <c r="M605" i="1"/>
  <c r="N605" i="1" s="1"/>
  <c r="M604" i="1"/>
  <c r="N604" i="1" s="1"/>
  <c r="M603" i="1"/>
  <c r="N603" i="1" s="1"/>
  <c r="M602" i="1"/>
  <c r="N602" i="1" s="1"/>
  <c r="M601" i="1"/>
  <c r="N601" i="1" s="1"/>
  <c r="M600" i="1"/>
  <c r="N600" i="1" s="1"/>
  <c r="M599" i="1"/>
  <c r="N599" i="1" s="1"/>
  <c r="M598" i="1"/>
  <c r="N598" i="1" s="1"/>
  <c r="M597" i="1"/>
  <c r="N597" i="1" s="1"/>
  <c r="M596" i="1"/>
  <c r="N596" i="1" s="1"/>
  <c r="M595" i="1"/>
  <c r="N595" i="1" s="1"/>
  <c r="M594" i="1"/>
  <c r="N594" i="1" s="1"/>
  <c r="M593" i="1"/>
  <c r="N593" i="1" s="1"/>
  <c r="M592" i="1"/>
  <c r="N592" i="1" s="1"/>
  <c r="M591" i="1"/>
  <c r="N591" i="1" s="1"/>
  <c r="M590" i="1"/>
  <c r="N590" i="1" s="1"/>
  <c r="P601" i="1" s="1"/>
  <c r="Q601" i="1" s="1"/>
  <c r="M589" i="1"/>
  <c r="N589" i="1" s="1"/>
  <c r="M588" i="1"/>
  <c r="N588" i="1" s="1"/>
  <c r="M587" i="1"/>
  <c r="N587" i="1" s="1"/>
  <c r="M586" i="1"/>
  <c r="N586" i="1" s="1"/>
  <c r="M585" i="1"/>
  <c r="N585" i="1" s="1"/>
  <c r="M584" i="1"/>
  <c r="N584" i="1" s="1"/>
  <c r="M583" i="1"/>
  <c r="N583" i="1" s="1"/>
  <c r="M582" i="1"/>
  <c r="N582" i="1" s="1"/>
  <c r="M581" i="1"/>
  <c r="N581" i="1" s="1"/>
  <c r="M580" i="1"/>
  <c r="N580" i="1" s="1"/>
  <c r="M579" i="1"/>
  <c r="N579" i="1" s="1"/>
  <c r="M578" i="1"/>
  <c r="N578" i="1" s="1"/>
  <c r="M577" i="1"/>
  <c r="N577" i="1" s="1"/>
  <c r="M576" i="1"/>
  <c r="N576" i="1" s="1"/>
  <c r="M575" i="1"/>
  <c r="N575" i="1" s="1"/>
  <c r="M574" i="1"/>
  <c r="N574" i="1" s="1"/>
  <c r="M573" i="1"/>
  <c r="N573" i="1" s="1"/>
  <c r="M572" i="1"/>
  <c r="N572" i="1" s="1"/>
  <c r="M571" i="1"/>
  <c r="N571" i="1" s="1"/>
  <c r="M570" i="1"/>
  <c r="N570" i="1" s="1"/>
  <c r="M569" i="1"/>
  <c r="N569" i="1" s="1"/>
  <c r="M568" i="1"/>
  <c r="N568" i="1" s="1"/>
  <c r="M567" i="1"/>
  <c r="N567" i="1" s="1"/>
  <c r="M566" i="1"/>
  <c r="N566" i="1" s="1"/>
  <c r="M565" i="1"/>
  <c r="N565" i="1" s="1"/>
  <c r="M564" i="1"/>
  <c r="N564" i="1" s="1"/>
  <c r="M563" i="1"/>
  <c r="N563" i="1" s="1"/>
  <c r="M562" i="1"/>
  <c r="N562" i="1" s="1"/>
  <c r="M561" i="1"/>
  <c r="N561" i="1" s="1"/>
  <c r="M560" i="1"/>
  <c r="N560" i="1" s="1"/>
  <c r="M559" i="1"/>
  <c r="N559" i="1" s="1"/>
  <c r="M558" i="1"/>
  <c r="N558" i="1" s="1"/>
  <c r="M557" i="1"/>
  <c r="N557" i="1" s="1"/>
  <c r="M556" i="1"/>
  <c r="N556" i="1" s="1"/>
  <c r="M555" i="1"/>
  <c r="N555" i="1" s="1"/>
  <c r="M554" i="1"/>
  <c r="N554" i="1" s="1"/>
  <c r="M553" i="1"/>
  <c r="N553" i="1" s="1"/>
  <c r="M552" i="1"/>
  <c r="N552" i="1" s="1"/>
  <c r="M551" i="1"/>
  <c r="N551" i="1" s="1"/>
  <c r="M550" i="1"/>
  <c r="N550" i="1" s="1"/>
  <c r="M549" i="1"/>
  <c r="N549" i="1" s="1"/>
  <c r="M548" i="1"/>
  <c r="N548" i="1" s="1"/>
  <c r="M547" i="1"/>
  <c r="N547" i="1" s="1"/>
  <c r="M546" i="1"/>
  <c r="N546" i="1" s="1"/>
  <c r="M545" i="1"/>
  <c r="N545" i="1" s="1"/>
  <c r="M544" i="1"/>
  <c r="N544" i="1" s="1"/>
  <c r="M543" i="1"/>
  <c r="N543" i="1" s="1"/>
  <c r="M542" i="1"/>
  <c r="N542" i="1" s="1"/>
  <c r="P553" i="1" s="1"/>
  <c r="Q553" i="1" s="1"/>
  <c r="M541" i="1"/>
  <c r="N541" i="1" s="1"/>
  <c r="M540" i="1"/>
  <c r="N540" i="1" s="1"/>
  <c r="M539" i="1"/>
  <c r="N539" i="1" s="1"/>
  <c r="M538" i="1"/>
  <c r="N538" i="1" s="1"/>
  <c r="M537" i="1"/>
  <c r="N537" i="1" s="1"/>
  <c r="M536" i="1"/>
  <c r="N536" i="1" s="1"/>
  <c r="M535" i="1"/>
  <c r="N535" i="1" s="1"/>
  <c r="M534" i="1"/>
  <c r="N534" i="1" s="1"/>
  <c r="M533" i="1"/>
  <c r="N533" i="1" s="1"/>
  <c r="M532" i="1"/>
  <c r="N532" i="1" s="1"/>
  <c r="M531" i="1"/>
  <c r="N531" i="1" s="1"/>
  <c r="M530" i="1"/>
  <c r="N530" i="1" s="1"/>
  <c r="M529" i="1"/>
  <c r="N529" i="1" s="1"/>
  <c r="M528" i="1"/>
  <c r="N528" i="1" s="1"/>
  <c r="M527" i="1"/>
  <c r="N527" i="1" s="1"/>
  <c r="M526" i="1"/>
  <c r="N526" i="1" s="1"/>
  <c r="M525" i="1"/>
  <c r="N525" i="1" s="1"/>
  <c r="M524" i="1"/>
  <c r="N524" i="1" s="1"/>
  <c r="M523" i="1"/>
  <c r="N523" i="1" s="1"/>
  <c r="M522" i="1"/>
  <c r="N522" i="1" s="1"/>
  <c r="M521" i="1"/>
  <c r="N521" i="1" s="1"/>
  <c r="M520" i="1"/>
  <c r="N520" i="1" s="1"/>
  <c r="M519" i="1"/>
  <c r="N519" i="1" s="1"/>
  <c r="M518" i="1"/>
  <c r="N518" i="1" s="1"/>
  <c r="P529" i="1" s="1"/>
  <c r="Q529" i="1" s="1"/>
  <c r="M517" i="1"/>
  <c r="N517" i="1" s="1"/>
  <c r="M516" i="1"/>
  <c r="N516" i="1" s="1"/>
  <c r="M515" i="1"/>
  <c r="N515" i="1" s="1"/>
  <c r="M514" i="1"/>
  <c r="N514" i="1" s="1"/>
  <c r="M513" i="1"/>
  <c r="N513" i="1" s="1"/>
  <c r="M512" i="1"/>
  <c r="N512" i="1" s="1"/>
  <c r="M511" i="1"/>
  <c r="N511" i="1" s="1"/>
  <c r="M510" i="1"/>
  <c r="N510" i="1" s="1"/>
  <c r="M509" i="1"/>
  <c r="N509" i="1" s="1"/>
  <c r="M508" i="1"/>
  <c r="N508" i="1" s="1"/>
  <c r="M507" i="1"/>
  <c r="N507" i="1" s="1"/>
  <c r="M506" i="1"/>
  <c r="N506" i="1" s="1"/>
  <c r="M505" i="1"/>
  <c r="N505" i="1" s="1"/>
  <c r="M504" i="1"/>
  <c r="N504" i="1" s="1"/>
  <c r="M503" i="1"/>
  <c r="N503" i="1" s="1"/>
  <c r="M502" i="1"/>
  <c r="N502" i="1" s="1"/>
  <c r="M501" i="1"/>
  <c r="N501" i="1" s="1"/>
  <c r="M500" i="1"/>
  <c r="N500" i="1" s="1"/>
  <c r="M499" i="1"/>
  <c r="N499" i="1" s="1"/>
  <c r="M498" i="1"/>
  <c r="N498" i="1" s="1"/>
  <c r="M497" i="1"/>
  <c r="N497" i="1" s="1"/>
  <c r="M496" i="1"/>
  <c r="N496" i="1" s="1"/>
  <c r="M495" i="1"/>
  <c r="N495" i="1" s="1"/>
  <c r="M494" i="1"/>
  <c r="N494" i="1" s="1"/>
  <c r="P505" i="1" s="1"/>
  <c r="Q505" i="1" s="1"/>
  <c r="M493" i="1"/>
  <c r="N493" i="1" s="1"/>
  <c r="M492" i="1"/>
  <c r="N492" i="1" s="1"/>
  <c r="M491" i="1"/>
  <c r="N491" i="1" s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83" i="1"/>
  <c r="N483" i="1" s="1"/>
  <c r="M482" i="1"/>
  <c r="N482" i="1" s="1"/>
  <c r="M481" i="1"/>
  <c r="N481" i="1" s="1"/>
  <c r="M480" i="1"/>
  <c r="N480" i="1" s="1"/>
  <c r="M479" i="1"/>
  <c r="N479" i="1" s="1"/>
  <c r="M478" i="1"/>
  <c r="N478" i="1" s="1"/>
  <c r="M477" i="1"/>
  <c r="N477" i="1" s="1"/>
  <c r="M476" i="1"/>
  <c r="N476" i="1" s="1"/>
  <c r="M475" i="1"/>
  <c r="N475" i="1" s="1"/>
  <c r="M474" i="1"/>
  <c r="N474" i="1" s="1"/>
  <c r="M473" i="1"/>
  <c r="N473" i="1" s="1"/>
  <c r="M472" i="1"/>
  <c r="N472" i="1" s="1"/>
  <c r="M471" i="1"/>
  <c r="N471" i="1" s="1"/>
  <c r="M470" i="1"/>
  <c r="N470" i="1" s="1"/>
  <c r="M469" i="1"/>
  <c r="N469" i="1" s="1"/>
  <c r="M468" i="1"/>
  <c r="N468" i="1" s="1"/>
  <c r="M467" i="1"/>
  <c r="N467" i="1" s="1"/>
  <c r="M466" i="1"/>
  <c r="N466" i="1" s="1"/>
  <c r="M465" i="1"/>
  <c r="N465" i="1" s="1"/>
  <c r="M464" i="1"/>
  <c r="N464" i="1" s="1"/>
  <c r="M463" i="1"/>
  <c r="N463" i="1" s="1"/>
  <c r="M462" i="1"/>
  <c r="N462" i="1" s="1"/>
  <c r="M461" i="1"/>
  <c r="N461" i="1" s="1"/>
  <c r="M460" i="1"/>
  <c r="N460" i="1" s="1"/>
  <c r="M459" i="1"/>
  <c r="N459" i="1" s="1"/>
  <c r="M458" i="1"/>
  <c r="N458" i="1" s="1"/>
  <c r="M457" i="1"/>
  <c r="N457" i="1" s="1"/>
  <c r="M456" i="1"/>
  <c r="N456" i="1" s="1"/>
  <c r="M455" i="1"/>
  <c r="N455" i="1" s="1"/>
  <c r="M454" i="1"/>
  <c r="N454" i="1" s="1"/>
  <c r="M453" i="1"/>
  <c r="N453" i="1" s="1"/>
  <c r="M452" i="1"/>
  <c r="N45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P457" i="1" s="1"/>
  <c r="Q457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M425" i="1"/>
  <c r="N425" i="1" s="1"/>
  <c r="M424" i="1"/>
  <c r="N424" i="1" s="1"/>
  <c r="M423" i="1"/>
  <c r="N423" i="1" s="1"/>
  <c r="M422" i="1"/>
  <c r="N422" i="1" s="1"/>
  <c r="P433" i="1" s="1"/>
  <c r="Q433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P409" i="1" s="1"/>
  <c r="Q409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P385" i="1" s="1"/>
  <c r="Q385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P361" i="1" s="1"/>
  <c r="Q361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P337" i="1" s="1"/>
  <c r="Q337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P313" i="1" s="1"/>
  <c r="Q313" i="1" s="1"/>
  <c r="M301" i="1"/>
  <c r="N301" i="1" s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P265" i="1" s="1"/>
  <c r="Q265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P241" i="1" s="1"/>
  <c r="Q241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M217" i="1"/>
  <c r="N217" i="1" s="1"/>
  <c r="M216" i="1"/>
  <c r="N216" i="1" s="1"/>
  <c r="M215" i="1"/>
  <c r="N215" i="1" s="1"/>
  <c r="M214" i="1"/>
  <c r="N214" i="1" s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P217" i="1" s="1"/>
  <c r="Q217" i="1" s="1"/>
  <c r="M205" i="1"/>
  <c r="N205" i="1" s="1"/>
  <c r="M204" i="1"/>
  <c r="N204" i="1" s="1"/>
  <c r="M203" i="1"/>
  <c r="N203" i="1" s="1"/>
  <c r="M202" i="1"/>
  <c r="N202" i="1" s="1"/>
  <c r="M201" i="1"/>
  <c r="N201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P169" i="1" s="1"/>
  <c r="Q169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P145" i="1" s="1"/>
  <c r="Q145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P121" i="1" s="1"/>
  <c r="Q121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P73" i="1" s="1"/>
  <c r="Q73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P49" i="1" s="1"/>
  <c r="Q49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P25" i="1" s="1"/>
  <c r="Q25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  <c r="N4" i="1" s="1"/>
  <c r="M3" i="1"/>
  <c r="N3" i="1" s="1"/>
  <c r="M2" i="1"/>
  <c r="N2" i="1" s="1"/>
  <c r="L2" i="1"/>
  <c r="Y1021" i="1"/>
  <c r="X1021" i="1"/>
  <c r="Y1020" i="1"/>
  <c r="X1020" i="1"/>
  <c r="Y1019" i="1"/>
  <c r="X1019" i="1"/>
  <c r="Y1018" i="1"/>
  <c r="X1018" i="1"/>
  <c r="Y1017" i="1"/>
  <c r="X1017" i="1"/>
  <c r="Y1016" i="1"/>
  <c r="X1016" i="1"/>
  <c r="Y1015" i="1"/>
  <c r="X1015" i="1"/>
  <c r="Y1014" i="1"/>
  <c r="X1014" i="1"/>
  <c r="Y1013" i="1"/>
  <c r="X1013" i="1"/>
  <c r="Y1012" i="1"/>
  <c r="X1012" i="1"/>
  <c r="Y1011" i="1"/>
  <c r="X1011" i="1"/>
  <c r="Y1010" i="1"/>
  <c r="X1010" i="1"/>
  <c r="Y1009" i="1"/>
  <c r="X1009" i="1"/>
  <c r="Y1008" i="1"/>
  <c r="X1008" i="1"/>
  <c r="Y1007" i="1"/>
  <c r="X1007" i="1"/>
  <c r="Y1006" i="1"/>
  <c r="X1006" i="1"/>
  <c r="Y1005" i="1"/>
  <c r="X1005" i="1"/>
  <c r="Y1004" i="1"/>
  <c r="X1004" i="1"/>
  <c r="Y1003" i="1"/>
  <c r="X1003" i="1"/>
  <c r="Y1002" i="1"/>
  <c r="X1002" i="1"/>
  <c r="Y1001" i="1"/>
  <c r="X1001" i="1"/>
  <c r="Y1000" i="1"/>
  <c r="X1000" i="1"/>
  <c r="Y999" i="1"/>
  <c r="X999" i="1"/>
  <c r="Y998" i="1"/>
  <c r="X998" i="1"/>
  <c r="Y997" i="1"/>
  <c r="X997" i="1"/>
  <c r="Y996" i="1"/>
  <c r="X996" i="1"/>
  <c r="Y995" i="1"/>
  <c r="X995" i="1"/>
  <c r="Y994" i="1"/>
  <c r="X994" i="1"/>
  <c r="Y993" i="1"/>
  <c r="X993" i="1"/>
  <c r="Y992" i="1"/>
  <c r="X992" i="1"/>
  <c r="Y991" i="1"/>
  <c r="X991" i="1"/>
  <c r="Y990" i="1"/>
  <c r="X990" i="1"/>
  <c r="Y989" i="1"/>
  <c r="X989" i="1"/>
  <c r="Y988" i="1"/>
  <c r="X988" i="1"/>
  <c r="Y987" i="1"/>
  <c r="X987" i="1"/>
  <c r="Y986" i="1"/>
  <c r="X986" i="1"/>
  <c r="Y985" i="1"/>
  <c r="X985" i="1"/>
  <c r="Y984" i="1"/>
  <c r="X984" i="1"/>
  <c r="Y983" i="1"/>
  <c r="X983" i="1"/>
  <c r="Y982" i="1"/>
  <c r="X982" i="1"/>
  <c r="Y981" i="1"/>
  <c r="X981" i="1"/>
  <c r="Y980" i="1"/>
  <c r="X980" i="1"/>
  <c r="Y979" i="1"/>
  <c r="X979" i="1"/>
  <c r="Y978" i="1"/>
  <c r="X978" i="1"/>
  <c r="Y977" i="1"/>
  <c r="X977" i="1"/>
  <c r="Y976" i="1"/>
  <c r="X976" i="1"/>
  <c r="Y975" i="1"/>
  <c r="X975" i="1"/>
  <c r="Y974" i="1"/>
  <c r="X974" i="1"/>
  <c r="Y973" i="1"/>
  <c r="X973" i="1"/>
  <c r="Y972" i="1"/>
  <c r="X972" i="1"/>
  <c r="Y971" i="1"/>
  <c r="X971" i="1"/>
  <c r="Y970" i="1"/>
  <c r="X970" i="1"/>
  <c r="Y969" i="1"/>
  <c r="X969" i="1"/>
  <c r="Y968" i="1"/>
  <c r="X968" i="1"/>
  <c r="Y967" i="1"/>
  <c r="X967" i="1"/>
  <c r="Y966" i="1"/>
  <c r="X966" i="1"/>
  <c r="Y965" i="1"/>
  <c r="X965" i="1"/>
  <c r="Y964" i="1"/>
  <c r="X964" i="1"/>
  <c r="Y963" i="1"/>
  <c r="X963" i="1"/>
  <c r="Y962" i="1"/>
  <c r="X962" i="1"/>
  <c r="Y961" i="1"/>
  <c r="X961" i="1"/>
  <c r="Y960" i="1"/>
  <c r="X960" i="1"/>
  <c r="Y959" i="1"/>
  <c r="X959" i="1"/>
  <c r="Y958" i="1"/>
  <c r="X958" i="1"/>
  <c r="Y957" i="1"/>
  <c r="X957" i="1"/>
  <c r="Y956" i="1"/>
  <c r="X956" i="1"/>
  <c r="Y955" i="1"/>
  <c r="X955" i="1"/>
  <c r="Y954" i="1"/>
  <c r="X954" i="1"/>
  <c r="Y953" i="1"/>
  <c r="X953" i="1"/>
  <c r="Y952" i="1"/>
  <c r="X952" i="1"/>
  <c r="Y951" i="1"/>
  <c r="X951" i="1"/>
  <c r="Y950" i="1"/>
  <c r="X950" i="1"/>
  <c r="Y949" i="1"/>
  <c r="X949" i="1"/>
  <c r="Y948" i="1"/>
  <c r="X948" i="1"/>
  <c r="Y947" i="1"/>
  <c r="X947" i="1"/>
  <c r="Y946" i="1"/>
  <c r="X946" i="1"/>
  <c r="Y945" i="1"/>
  <c r="X945" i="1"/>
  <c r="Y944" i="1"/>
  <c r="X944" i="1"/>
  <c r="Y943" i="1"/>
  <c r="X943" i="1"/>
  <c r="Y942" i="1"/>
  <c r="X942" i="1"/>
  <c r="Y941" i="1"/>
  <c r="X941" i="1"/>
  <c r="Y940" i="1"/>
  <c r="X940" i="1"/>
  <c r="Y939" i="1"/>
  <c r="X939" i="1"/>
  <c r="Y938" i="1"/>
  <c r="X938" i="1"/>
  <c r="Y937" i="1"/>
  <c r="X937" i="1"/>
  <c r="Y936" i="1"/>
  <c r="X936" i="1"/>
  <c r="Y935" i="1"/>
  <c r="X935" i="1"/>
  <c r="Y934" i="1"/>
  <c r="X934" i="1"/>
  <c r="Y933" i="1"/>
  <c r="X933" i="1"/>
  <c r="Y932" i="1"/>
  <c r="X932" i="1"/>
  <c r="Y931" i="1"/>
  <c r="X931" i="1"/>
  <c r="Y930" i="1"/>
  <c r="X930" i="1"/>
  <c r="Y929" i="1"/>
  <c r="X929" i="1"/>
  <c r="Y928" i="1"/>
  <c r="X928" i="1"/>
  <c r="Y927" i="1"/>
  <c r="X927" i="1"/>
  <c r="Y926" i="1"/>
  <c r="X926" i="1"/>
  <c r="Y925" i="1"/>
  <c r="X925" i="1"/>
  <c r="Y924" i="1"/>
  <c r="X924" i="1"/>
  <c r="Y923" i="1"/>
  <c r="X923" i="1"/>
  <c r="Y922" i="1"/>
  <c r="X922" i="1"/>
  <c r="Y921" i="1"/>
  <c r="X921" i="1"/>
  <c r="Y920" i="1"/>
  <c r="X920" i="1"/>
  <c r="Y919" i="1"/>
  <c r="X919" i="1"/>
  <c r="Y918" i="1"/>
  <c r="X918" i="1"/>
  <c r="Y917" i="1"/>
  <c r="X917" i="1"/>
  <c r="Y916" i="1"/>
  <c r="X916" i="1"/>
  <c r="Y915" i="1"/>
  <c r="X915" i="1"/>
  <c r="Y914" i="1"/>
  <c r="X914" i="1"/>
  <c r="Y913" i="1"/>
  <c r="X913" i="1"/>
  <c r="Y912" i="1"/>
  <c r="X912" i="1"/>
  <c r="Y911" i="1"/>
  <c r="X911" i="1"/>
  <c r="Y910" i="1"/>
  <c r="X910" i="1"/>
  <c r="Y909" i="1"/>
  <c r="X909" i="1"/>
  <c r="Y908" i="1"/>
  <c r="X908" i="1"/>
  <c r="Y907" i="1"/>
  <c r="X907" i="1"/>
  <c r="Y906" i="1"/>
  <c r="X906" i="1"/>
  <c r="Y905" i="1"/>
  <c r="X905" i="1"/>
  <c r="Y904" i="1"/>
  <c r="X904" i="1"/>
  <c r="Y903" i="1"/>
  <c r="X903" i="1"/>
  <c r="Y902" i="1"/>
  <c r="X902" i="1"/>
  <c r="Y901" i="1"/>
  <c r="X901" i="1"/>
  <c r="Y900" i="1"/>
  <c r="X900" i="1"/>
  <c r="Y899" i="1"/>
  <c r="X899" i="1"/>
  <c r="Y898" i="1"/>
  <c r="X898" i="1"/>
  <c r="Y897" i="1"/>
  <c r="X897" i="1"/>
  <c r="Y896" i="1"/>
  <c r="X896" i="1"/>
  <c r="Y895" i="1"/>
  <c r="X895" i="1"/>
  <c r="Y894" i="1"/>
  <c r="X894" i="1"/>
  <c r="Y893" i="1"/>
  <c r="X893" i="1"/>
  <c r="Y892" i="1"/>
  <c r="X892" i="1"/>
  <c r="Y891" i="1"/>
  <c r="X891" i="1"/>
  <c r="Y890" i="1"/>
  <c r="X890" i="1"/>
  <c r="Y889" i="1"/>
  <c r="X889" i="1"/>
  <c r="Y888" i="1"/>
  <c r="X888" i="1"/>
  <c r="Y887" i="1"/>
  <c r="X887" i="1"/>
  <c r="Y886" i="1"/>
  <c r="X886" i="1"/>
  <c r="Y885" i="1"/>
  <c r="X885" i="1"/>
  <c r="Y884" i="1"/>
  <c r="X884" i="1"/>
  <c r="Y883" i="1"/>
  <c r="X883" i="1"/>
  <c r="Y882" i="1"/>
  <c r="X882" i="1"/>
  <c r="Y881" i="1"/>
  <c r="X881" i="1"/>
  <c r="Y880" i="1"/>
  <c r="X880" i="1"/>
  <c r="Y879" i="1"/>
  <c r="X879" i="1"/>
  <c r="Y878" i="1"/>
  <c r="X878" i="1"/>
  <c r="Y877" i="1"/>
  <c r="X877" i="1"/>
  <c r="Y876" i="1"/>
  <c r="X876" i="1"/>
  <c r="Y875" i="1"/>
  <c r="X875" i="1"/>
  <c r="Y874" i="1"/>
  <c r="X874" i="1"/>
  <c r="Y873" i="1"/>
  <c r="X873" i="1"/>
  <c r="Y872" i="1"/>
  <c r="X872" i="1"/>
  <c r="Y871" i="1"/>
  <c r="X871" i="1"/>
  <c r="Y870" i="1"/>
  <c r="X870" i="1"/>
  <c r="Y869" i="1"/>
  <c r="X869" i="1"/>
  <c r="Y868" i="1"/>
  <c r="X868" i="1"/>
  <c r="Y867" i="1"/>
  <c r="X867" i="1"/>
  <c r="Y866" i="1"/>
  <c r="X866" i="1"/>
  <c r="Y865" i="1"/>
  <c r="X865" i="1"/>
  <c r="Y864" i="1"/>
  <c r="X864" i="1"/>
  <c r="Y863" i="1"/>
  <c r="X863" i="1"/>
  <c r="Y862" i="1"/>
  <c r="X862" i="1"/>
  <c r="Y861" i="1"/>
  <c r="X861" i="1"/>
  <c r="Y860" i="1"/>
  <c r="X860" i="1"/>
  <c r="Y859" i="1"/>
  <c r="X859" i="1"/>
  <c r="Y858" i="1"/>
  <c r="X858" i="1"/>
  <c r="Y857" i="1"/>
  <c r="X857" i="1"/>
  <c r="Y856" i="1"/>
  <c r="X856" i="1"/>
  <c r="Y855" i="1"/>
  <c r="X855" i="1"/>
  <c r="Y854" i="1"/>
  <c r="X854" i="1"/>
  <c r="Y853" i="1"/>
  <c r="X853" i="1"/>
  <c r="Y852" i="1"/>
  <c r="X852" i="1"/>
  <c r="Y851" i="1"/>
  <c r="X851" i="1"/>
  <c r="Y850" i="1"/>
  <c r="X850" i="1"/>
  <c r="Y849" i="1"/>
  <c r="X849" i="1"/>
  <c r="Y848" i="1"/>
  <c r="X848" i="1"/>
  <c r="Y847" i="1"/>
  <c r="X847" i="1"/>
  <c r="Y846" i="1"/>
  <c r="X846" i="1"/>
  <c r="Y845" i="1"/>
  <c r="X845" i="1"/>
  <c r="Y844" i="1"/>
  <c r="X844" i="1"/>
  <c r="Y843" i="1"/>
  <c r="X843" i="1"/>
  <c r="Y842" i="1"/>
  <c r="X842" i="1"/>
  <c r="Y841" i="1"/>
  <c r="X841" i="1"/>
  <c r="Y840" i="1"/>
  <c r="X840" i="1"/>
  <c r="Y839" i="1"/>
  <c r="X839" i="1"/>
  <c r="Y838" i="1"/>
  <c r="X838" i="1"/>
  <c r="Y837" i="1"/>
  <c r="X837" i="1"/>
  <c r="Y836" i="1"/>
  <c r="X836" i="1"/>
  <c r="Y835" i="1"/>
  <c r="X835" i="1"/>
  <c r="Y834" i="1"/>
  <c r="X834" i="1"/>
  <c r="Y833" i="1"/>
  <c r="X833" i="1"/>
  <c r="Y832" i="1"/>
  <c r="X832" i="1"/>
  <c r="Y831" i="1"/>
  <c r="X831" i="1"/>
  <c r="Y830" i="1"/>
  <c r="X830" i="1"/>
  <c r="Y829" i="1"/>
  <c r="X829" i="1"/>
  <c r="Y828" i="1"/>
  <c r="X828" i="1"/>
  <c r="Y827" i="1"/>
  <c r="X827" i="1"/>
  <c r="Y826" i="1"/>
  <c r="X826" i="1"/>
  <c r="Y825" i="1"/>
  <c r="X825" i="1"/>
  <c r="Y824" i="1"/>
  <c r="X824" i="1"/>
  <c r="Y823" i="1"/>
  <c r="X823" i="1"/>
  <c r="Y822" i="1"/>
  <c r="X822" i="1"/>
  <c r="Y821" i="1"/>
  <c r="X821" i="1"/>
  <c r="Y820" i="1"/>
  <c r="X820" i="1"/>
  <c r="Y819" i="1"/>
  <c r="X819" i="1"/>
  <c r="Y818" i="1"/>
  <c r="X818" i="1"/>
  <c r="Y817" i="1"/>
  <c r="X817" i="1"/>
  <c r="Y816" i="1"/>
  <c r="X816" i="1"/>
  <c r="Y815" i="1"/>
  <c r="X815" i="1"/>
  <c r="Y814" i="1"/>
  <c r="X814" i="1"/>
  <c r="Y813" i="1"/>
  <c r="X813" i="1"/>
  <c r="Y812" i="1"/>
  <c r="X812" i="1"/>
  <c r="Y811" i="1"/>
  <c r="X811" i="1"/>
  <c r="Y810" i="1"/>
  <c r="X810" i="1"/>
  <c r="Y809" i="1"/>
  <c r="X809" i="1"/>
  <c r="Y808" i="1"/>
  <c r="X808" i="1"/>
  <c r="Y807" i="1"/>
  <c r="X807" i="1"/>
  <c r="Y806" i="1"/>
  <c r="X806" i="1"/>
  <c r="Y805" i="1"/>
  <c r="X805" i="1"/>
  <c r="Y804" i="1"/>
  <c r="X804" i="1"/>
  <c r="Y803" i="1"/>
  <c r="X803" i="1"/>
  <c r="Y802" i="1"/>
  <c r="X802" i="1"/>
  <c r="Y801" i="1"/>
  <c r="X801" i="1"/>
  <c r="Y800" i="1"/>
  <c r="X800" i="1"/>
  <c r="Y799" i="1"/>
  <c r="X799" i="1"/>
  <c r="Y798" i="1"/>
  <c r="X798" i="1"/>
  <c r="Y797" i="1"/>
  <c r="X797" i="1"/>
  <c r="Y796" i="1"/>
  <c r="X796" i="1"/>
  <c r="Y795" i="1"/>
  <c r="X795" i="1"/>
  <c r="Y794" i="1"/>
  <c r="X794" i="1"/>
  <c r="Y793" i="1"/>
  <c r="X793" i="1"/>
  <c r="Y792" i="1"/>
  <c r="X792" i="1"/>
  <c r="Y791" i="1"/>
  <c r="X791" i="1"/>
  <c r="Y790" i="1"/>
  <c r="X790" i="1"/>
  <c r="Y789" i="1"/>
  <c r="X789" i="1"/>
  <c r="Y788" i="1"/>
  <c r="X788" i="1"/>
  <c r="Y787" i="1"/>
  <c r="X787" i="1"/>
  <c r="Y786" i="1"/>
  <c r="X786" i="1"/>
  <c r="Y785" i="1"/>
  <c r="X785" i="1"/>
  <c r="Y784" i="1"/>
  <c r="X784" i="1"/>
  <c r="Y783" i="1"/>
  <c r="X783" i="1"/>
  <c r="Y782" i="1"/>
  <c r="X782" i="1"/>
  <c r="Y781" i="1"/>
  <c r="X781" i="1"/>
  <c r="Y780" i="1"/>
  <c r="X780" i="1"/>
  <c r="Y779" i="1"/>
  <c r="X779" i="1"/>
  <c r="Y778" i="1"/>
  <c r="X778" i="1"/>
  <c r="Y777" i="1"/>
  <c r="X777" i="1"/>
  <c r="Y776" i="1"/>
  <c r="X776" i="1"/>
  <c r="Y775" i="1"/>
  <c r="X775" i="1"/>
  <c r="Y774" i="1"/>
  <c r="X774" i="1"/>
  <c r="Y773" i="1"/>
  <c r="X773" i="1"/>
  <c r="Y772" i="1"/>
  <c r="X772" i="1"/>
  <c r="Y771" i="1"/>
  <c r="X771" i="1"/>
  <c r="Y770" i="1"/>
  <c r="X770" i="1"/>
  <c r="Y769" i="1"/>
  <c r="X769" i="1"/>
  <c r="Y768" i="1"/>
  <c r="X768" i="1"/>
  <c r="Y767" i="1"/>
  <c r="X767" i="1"/>
  <c r="Y766" i="1"/>
  <c r="X766" i="1"/>
  <c r="Y765" i="1"/>
  <c r="X765" i="1"/>
  <c r="Y764" i="1"/>
  <c r="X764" i="1"/>
  <c r="Y763" i="1"/>
  <c r="X763" i="1"/>
  <c r="Y762" i="1"/>
  <c r="X762" i="1"/>
  <c r="Y761" i="1"/>
  <c r="X761" i="1"/>
  <c r="Y760" i="1"/>
  <c r="X760" i="1"/>
  <c r="Y759" i="1"/>
  <c r="X759" i="1"/>
  <c r="Y758" i="1"/>
  <c r="X758" i="1"/>
  <c r="Y757" i="1"/>
  <c r="X757" i="1"/>
  <c r="Y756" i="1"/>
  <c r="X756" i="1"/>
  <c r="Y755" i="1"/>
  <c r="X755" i="1"/>
  <c r="Y754" i="1"/>
  <c r="X754" i="1"/>
  <c r="Y753" i="1"/>
  <c r="X753" i="1"/>
  <c r="Y752" i="1"/>
  <c r="X752" i="1"/>
  <c r="Y751" i="1"/>
  <c r="X751" i="1"/>
  <c r="Y750" i="1"/>
  <c r="X750" i="1"/>
  <c r="Y749" i="1"/>
  <c r="X749" i="1"/>
  <c r="Y748" i="1"/>
  <c r="X748" i="1"/>
  <c r="Y747" i="1"/>
  <c r="X747" i="1"/>
  <c r="Y746" i="1"/>
  <c r="X746" i="1"/>
  <c r="Y745" i="1"/>
  <c r="X745" i="1"/>
  <c r="Y744" i="1"/>
  <c r="X744" i="1"/>
  <c r="Y743" i="1"/>
  <c r="X743" i="1"/>
  <c r="Y742" i="1"/>
  <c r="X742" i="1"/>
  <c r="Y741" i="1"/>
  <c r="X741" i="1"/>
  <c r="Y740" i="1"/>
  <c r="X740" i="1"/>
  <c r="Y739" i="1"/>
  <c r="X739" i="1"/>
  <c r="Y738" i="1"/>
  <c r="X738" i="1"/>
  <c r="Y737" i="1"/>
  <c r="X737" i="1"/>
  <c r="Y736" i="1"/>
  <c r="X736" i="1"/>
  <c r="Y735" i="1"/>
  <c r="X735" i="1"/>
  <c r="Y734" i="1"/>
  <c r="X734" i="1"/>
  <c r="Y733" i="1"/>
  <c r="X733" i="1"/>
  <c r="Y732" i="1"/>
  <c r="X732" i="1"/>
  <c r="Y731" i="1"/>
  <c r="X731" i="1"/>
  <c r="Y730" i="1"/>
  <c r="X730" i="1"/>
  <c r="Y729" i="1"/>
  <c r="X729" i="1"/>
  <c r="Y728" i="1"/>
  <c r="X728" i="1"/>
  <c r="Y727" i="1"/>
  <c r="X727" i="1"/>
  <c r="Y726" i="1"/>
  <c r="X726" i="1"/>
  <c r="Y725" i="1"/>
  <c r="X725" i="1"/>
  <c r="Y724" i="1"/>
  <c r="X724" i="1"/>
  <c r="Y723" i="1"/>
  <c r="X723" i="1"/>
  <c r="Y722" i="1"/>
  <c r="X722" i="1"/>
  <c r="Y721" i="1"/>
  <c r="X721" i="1"/>
  <c r="Y720" i="1"/>
  <c r="X720" i="1"/>
  <c r="Y719" i="1"/>
  <c r="X719" i="1"/>
  <c r="Y718" i="1"/>
  <c r="X718" i="1"/>
  <c r="Y717" i="1"/>
  <c r="X717" i="1"/>
  <c r="Y716" i="1"/>
  <c r="X716" i="1"/>
  <c r="Y715" i="1"/>
  <c r="X715" i="1"/>
  <c r="Y714" i="1"/>
  <c r="X714" i="1"/>
  <c r="Y713" i="1"/>
  <c r="X713" i="1"/>
  <c r="Y712" i="1"/>
  <c r="X712" i="1"/>
  <c r="Y711" i="1"/>
  <c r="X711" i="1"/>
  <c r="Y710" i="1"/>
  <c r="X710" i="1"/>
  <c r="Y709" i="1"/>
  <c r="X709" i="1"/>
  <c r="Y708" i="1"/>
  <c r="X708" i="1"/>
  <c r="Y707" i="1"/>
  <c r="X707" i="1"/>
  <c r="Y706" i="1"/>
  <c r="X706" i="1"/>
  <c r="Y705" i="1"/>
  <c r="X705" i="1"/>
  <c r="Y704" i="1"/>
  <c r="X704" i="1"/>
  <c r="Y703" i="1"/>
  <c r="X703" i="1"/>
  <c r="Y702" i="1"/>
  <c r="X702" i="1"/>
  <c r="Y701" i="1"/>
  <c r="X701" i="1"/>
  <c r="Y700" i="1"/>
  <c r="X700" i="1"/>
  <c r="Y699" i="1"/>
  <c r="X699" i="1"/>
  <c r="Y698" i="1"/>
  <c r="X698" i="1"/>
  <c r="Y697" i="1"/>
  <c r="X697" i="1"/>
  <c r="Y696" i="1"/>
  <c r="X696" i="1"/>
  <c r="Y695" i="1"/>
  <c r="X695" i="1"/>
  <c r="Y694" i="1"/>
  <c r="X694" i="1"/>
  <c r="Y693" i="1"/>
  <c r="X693" i="1"/>
  <c r="Y692" i="1"/>
  <c r="X692" i="1"/>
  <c r="Y691" i="1"/>
  <c r="X691" i="1"/>
  <c r="Y690" i="1"/>
  <c r="X690" i="1"/>
  <c r="Y689" i="1"/>
  <c r="X689" i="1"/>
  <c r="Y688" i="1"/>
  <c r="X688" i="1"/>
  <c r="Y687" i="1"/>
  <c r="X687" i="1"/>
  <c r="Y686" i="1"/>
  <c r="X686" i="1"/>
  <c r="Y685" i="1"/>
  <c r="X685" i="1"/>
  <c r="Y684" i="1"/>
  <c r="X684" i="1"/>
  <c r="Y683" i="1"/>
  <c r="X683" i="1"/>
  <c r="Y682" i="1"/>
  <c r="X682" i="1"/>
  <c r="Y681" i="1"/>
  <c r="X681" i="1"/>
  <c r="Y680" i="1"/>
  <c r="X680" i="1"/>
  <c r="Y679" i="1"/>
  <c r="X679" i="1"/>
  <c r="Y678" i="1"/>
  <c r="X678" i="1"/>
  <c r="Y677" i="1"/>
  <c r="X677" i="1"/>
  <c r="Y676" i="1"/>
  <c r="X676" i="1"/>
  <c r="Y675" i="1"/>
  <c r="X675" i="1"/>
  <c r="Y674" i="1"/>
  <c r="X674" i="1"/>
  <c r="Y673" i="1"/>
  <c r="X673" i="1"/>
  <c r="Y672" i="1"/>
  <c r="X672" i="1"/>
  <c r="Y671" i="1"/>
  <c r="X671" i="1"/>
  <c r="Y670" i="1"/>
  <c r="X670" i="1"/>
  <c r="Y669" i="1"/>
  <c r="X669" i="1"/>
  <c r="Y668" i="1"/>
  <c r="X668" i="1"/>
  <c r="Y667" i="1"/>
  <c r="X667" i="1"/>
  <c r="Y666" i="1"/>
  <c r="X666" i="1"/>
  <c r="Y665" i="1"/>
  <c r="X665" i="1"/>
  <c r="Y664" i="1"/>
  <c r="X664" i="1"/>
  <c r="Y663" i="1"/>
  <c r="X663" i="1"/>
  <c r="Y662" i="1"/>
  <c r="X662" i="1"/>
  <c r="Y661" i="1"/>
  <c r="X661" i="1"/>
  <c r="Y660" i="1"/>
  <c r="X660" i="1"/>
  <c r="Y659" i="1"/>
  <c r="X659" i="1"/>
  <c r="Y658" i="1"/>
  <c r="X658" i="1"/>
  <c r="Y657" i="1"/>
  <c r="X657" i="1"/>
  <c r="Y656" i="1"/>
  <c r="X656" i="1"/>
  <c r="Y655" i="1"/>
  <c r="X655" i="1"/>
  <c r="Y654" i="1"/>
  <c r="X654" i="1"/>
  <c r="Y653" i="1"/>
  <c r="X653" i="1"/>
  <c r="Y652" i="1"/>
  <c r="X652" i="1"/>
  <c r="Y651" i="1"/>
  <c r="X651" i="1"/>
  <c r="Y650" i="1"/>
  <c r="X650" i="1"/>
  <c r="Y649" i="1"/>
  <c r="X649" i="1"/>
  <c r="Y648" i="1"/>
  <c r="X648" i="1"/>
  <c r="Y647" i="1"/>
  <c r="X647" i="1"/>
  <c r="Y646" i="1"/>
  <c r="X646" i="1"/>
  <c r="Y645" i="1"/>
  <c r="X645" i="1"/>
  <c r="Y644" i="1"/>
  <c r="X644" i="1"/>
  <c r="Y643" i="1"/>
  <c r="X643" i="1"/>
  <c r="Y642" i="1"/>
  <c r="X642" i="1"/>
  <c r="Y641" i="1"/>
  <c r="X641" i="1"/>
  <c r="Y640" i="1"/>
  <c r="X640" i="1"/>
  <c r="Y639" i="1"/>
  <c r="X639" i="1"/>
  <c r="Y638" i="1"/>
  <c r="X638" i="1"/>
  <c r="Y637" i="1"/>
  <c r="X637" i="1"/>
  <c r="Y636" i="1"/>
  <c r="X636" i="1"/>
  <c r="Y635" i="1"/>
  <c r="X635" i="1"/>
  <c r="Y634" i="1"/>
  <c r="X634" i="1"/>
  <c r="Y633" i="1"/>
  <c r="X633" i="1"/>
  <c r="Y632" i="1"/>
  <c r="X632" i="1"/>
  <c r="Y631" i="1"/>
  <c r="X631" i="1"/>
  <c r="Y630" i="1"/>
  <c r="X630" i="1"/>
  <c r="Y629" i="1"/>
  <c r="X629" i="1"/>
  <c r="Y628" i="1"/>
  <c r="X628" i="1"/>
  <c r="Y627" i="1"/>
  <c r="X627" i="1"/>
  <c r="Y626" i="1"/>
  <c r="X626" i="1"/>
  <c r="Y625" i="1"/>
  <c r="X625" i="1"/>
  <c r="Y624" i="1"/>
  <c r="X624" i="1"/>
  <c r="Y623" i="1"/>
  <c r="X623" i="1"/>
  <c r="Y622" i="1"/>
  <c r="X622" i="1"/>
  <c r="Y621" i="1"/>
  <c r="X621" i="1"/>
  <c r="Y620" i="1"/>
  <c r="X620" i="1"/>
  <c r="Y619" i="1"/>
  <c r="X619" i="1"/>
  <c r="Y618" i="1"/>
  <c r="X618" i="1"/>
  <c r="Y617" i="1"/>
  <c r="X617" i="1"/>
  <c r="Y616" i="1"/>
  <c r="X616" i="1"/>
  <c r="Y615" i="1"/>
  <c r="X615" i="1"/>
  <c r="Y614" i="1"/>
  <c r="X614" i="1"/>
  <c r="Y613" i="1"/>
  <c r="X613" i="1"/>
  <c r="Y612" i="1"/>
  <c r="X612" i="1"/>
  <c r="Y611" i="1"/>
  <c r="X611" i="1"/>
  <c r="Y610" i="1"/>
  <c r="X610" i="1"/>
  <c r="Y609" i="1"/>
  <c r="X609" i="1"/>
  <c r="Y608" i="1"/>
  <c r="X608" i="1"/>
  <c r="Y607" i="1"/>
  <c r="X607" i="1"/>
  <c r="Y606" i="1"/>
  <c r="X606" i="1"/>
  <c r="Y605" i="1"/>
  <c r="X605" i="1"/>
  <c r="Y604" i="1"/>
  <c r="X604" i="1"/>
  <c r="Y603" i="1"/>
  <c r="X603" i="1"/>
  <c r="Y602" i="1"/>
  <c r="X602" i="1"/>
  <c r="Y601" i="1"/>
  <c r="X601" i="1"/>
  <c r="Y600" i="1"/>
  <c r="X600" i="1"/>
  <c r="Y599" i="1"/>
  <c r="X599" i="1"/>
  <c r="Y598" i="1"/>
  <c r="X598" i="1"/>
  <c r="Y597" i="1"/>
  <c r="X597" i="1"/>
  <c r="Y596" i="1"/>
  <c r="X596" i="1"/>
  <c r="Y595" i="1"/>
  <c r="X595" i="1"/>
  <c r="Y594" i="1"/>
  <c r="X594" i="1"/>
  <c r="Y593" i="1"/>
  <c r="X593" i="1"/>
  <c r="Y592" i="1"/>
  <c r="X592" i="1"/>
  <c r="Y591" i="1"/>
  <c r="X591" i="1"/>
  <c r="Y590" i="1"/>
  <c r="X590" i="1"/>
  <c r="Y589" i="1"/>
  <c r="X589" i="1"/>
  <c r="Y588" i="1"/>
  <c r="X588" i="1"/>
  <c r="Y587" i="1"/>
  <c r="X587" i="1"/>
  <c r="Y586" i="1"/>
  <c r="X586" i="1"/>
  <c r="Y585" i="1"/>
  <c r="X585" i="1"/>
  <c r="Y584" i="1"/>
  <c r="X584" i="1"/>
  <c r="Y583" i="1"/>
  <c r="X583" i="1"/>
  <c r="Y582" i="1"/>
  <c r="X582" i="1"/>
  <c r="Y581" i="1"/>
  <c r="X581" i="1"/>
  <c r="Y580" i="1"/>
  <c r="X580" i="1"/>
  <c r="Y579" i="1"/>
  <c r="X579" i="1"/>
  <c r="Y578" i="1"/>
  <c r="X578" i="1"/>
  <c r="Y577" i="1"/>
  <c r="X577" i="1"/>
  <c r="Y576" i="1"/>
  <c r="X576" i="1"/>
  <c r="Y575" i="1"/>
  <c r="X575" i="1"/>
  <c r="Y574" i="1"/>
  <c r="X574" i="1"/>
  <c r="Y573" i="1"/>
  <c r="X573" i="1"/>
  <c r="Y572" i="1"/>
  <c r="X572" i="1"/>
  <c r="Y571" i="1"/>
  <c r="X571" i="1"/>
  <c r="Y570" i="1"/>
  <c r="X570" i="1"/>
  <c r="Y569" i="1"/>
  <c r="X569" i="1"/>
  <c r="Y568" i="1"/>
  <c r="X568" i="1"/>
  <c r="Y567" i="1"/>
  <c r="X567" i="1"/>
  <c r="Y566" i="1"/>
  <c r="X566" i="1"/>
  <c r="Y565" i="1"/>
  <c r="X565" i="1"/>
  <c r="Y564" i="1"/>
  <c r="X564" i="1"/>
  <c r="Y563" i="1"/>
  <c r="X563" i="1"/>
  <c r="Y562" i="1"/>
  <c r="X562" i="1"/>
  <c r="Y561" i="1"/>
  <c r="X561" i="1"/>
  <c r="Y560" i="1"/>
  <c r="X560" i="1"/>
  <c r="Y559" i="1"/>
  <c r="X559" i="1"/>
  <c r="Y558" i="1"/>
  <c r="X558" i="1"/>
  <c r="Y557" i="1"/>
  <c r="X557" i="1"/>
  <c r="Y556" i="1"/>
  <c r="X556" i="1"/>
  <c r="Y555" i="1"/>
  <c r="X555" i="1"/>
  <c r="Y554" i="1"/>
  <c r="X554" i="1"/>
  <c r="Y553" i="1"/>
  <c r="X553" i="1"/>
  <c r="Y552" i="1"/>
  <c r="X552" i="1"/>
  <c r="Y551" i="1"/>
  <c r="X551" i="1"/>
  <c r="Y550" i="1"/>
  <c r="X550" i="1"/>
  <c r="Y549" i="1"/>
  <c r="X549" i="1"/>
  <c r="Y548" i="1"/>
  <c r="X548" i="1"/>
  <c r="Y547" i="1"/>
  <c r="X547" i="1"/>
  <c r="Y546" i="1"/>
  <c r="X546" i="1"/>
  <c r="Y545" i="1"/>
  <c r="X545" i="1"/>
  <c r="Y544" i="1"/>
  <c r="X544" i="1"/>
  <c r="Y543" i="1"/>
  <c r="X543" i="1"/>
  <c r="Y542" i="1"/>
  <c r="X542" i="1"/>
  <c r="Y541" i="1"/>
  <c r="X541" i="1"/>
  <c r="Y540" i="1"/>
  <c r="X540" i="1"/>
  <c r="Y539" i="1"/>
  <c r="X539" i="1"/>
  <c r="Y538" i="1"/>
  <c r="X538" i="1"/>
  <c r="Y537" i="1"/>
  <c r="X537" i="1"/>
  <c r="Y536" i="1"/>
  <c r="X536" i="1"/>
  <c r="Y535" i="1"/>
  <c r="X535" i="1"/>
  <c r="Y534" i="1"/>
  <c r="X534" i="1"/>
  <c r="Y533" i="1"/>
  <c r="X533" i="1"/>
  <c r="Y532" i="1"/>
  <c r="X532" i="1"/>
  <c r="Y531" i="1"/>
  <c r="X531" i="1"/>
  <c r="Y530" i="1"/>
  <c r="X530" i="1"/>
  <c r="Y529" i="1"/>
  <c r="X529" i="1"/>
  <c r="Y528" i="1"/>
  <c r="X528" i="1"/>
  <c r="Y527" i="1"/>
  <c r="X527" i="1"/>
  <c r="Y526" i="1"/>
  <c r="X526" i="1"/>
  <c r="Y525" i="1"/>
  <c r="X525" i="1"/>
  <c r="Y524" i="1"/>
  <c r="X524" i="1"/>
  <c r="Y523" i="1"/>
  <c r="X523" i="1"/>
  <c r="Y522" i="1"/>
  <c r="X522" i="1"/>
  <c r="Y521" i="1"/>
  <c r="X521" i="1"/>
  <c r="Y520" i="1"/>
  <c r="X520" i="1"/>
  <c r="Y519" i="1"/>
  <c r="X519" i="1"/>
  <c r="Y518" i="1"/>
  <c r="X518" i="1"/>
  <c r="Y517" i="1"/>
  <c r="X517" i="1"/>
  <c r="Y516" i="1"/>
  <c r="X516" i="1"/>
  <c r="Y515" i="1"/>
  <c r="X515" i="1"/>
  <c r="Y514" i="1"/>
  <c r="X514" i="1"/>
  <c r="Y513" i="1"/>
  <c r="X513" i="1"/>
  <c r="Y512" i="1"/>
  <c r="X512" i="1"/>
  <c r="Y511" i="1"/>
  <c r="X511" i="1"/>
  <c r="Y510" i="1"/>
  <c r="X510" i="1"/>
  <c r="Y509" i="1"/>
  <c r="X509" i="1"/>
  <c r="Y508" i="1"/>
  <c r="X508" i="1"/>
  <c r="Y507" i="1"/>
  <c r="X507" i="1"/>
  <c r="Y506" i="1"/>
  <c r="X506" i="1"/>
  <c r="Y505" i="1"/>
  <c r="X505" i="1"/>
  <c r="Y504" i="1"/>
  <c r="X504" i="1"/>
  <c r="Y503" i="1"/>
  <c r="X503" i="1"/>
  <c r="Y502" i="1"/>
  <c r="X502" i="1"/>
  <c r="Y501" i="1"/>
  <c r="X501" i="1"/>
  <c r="Y500" i="1"/>
  <c r="X500" i="1"/>
  <c r="Y499" i="1"/>
  <c r="X499" i="1"/>
  <c r="Y498" i="1"/>
  <c r="X498" i="1"/>
  <c r="Y497" i="1"/>
  <c r="X497" i="1"/>
  <c r="Y496" i="1"/>
  <c r="X496" i="1"/>
  <c r="Y495" i="1"/>
  <c r="X495" i="1"/>
  <c r="Y494" i="1"/>
  <c r="X494" i="1"/>
  <c r="Y493" i="1"/>
  <c r="X493" i="1"/>
  <c r="Y492" i="1"/>
  <c r="X492" i="1"/>
  <c r="Y491" i="1"/>
  <c r="X491" i="1"/>
  <c r="Y490" i="1"/>
  <c r="X490" i="1"/>
  <c r="Y489" i="1"/>
  <c r="X489" i="1"/>
  <c r="Y488" i="1"/>
  <c r="X488" i="1"/>
  <c r="Y487" i="1"/>
  <c r="X487" i="1"/>
  <c r="Y486" i="1"/>
  <c r="X486" i="1"/>
  <c r="Y485" i="1"/>
  <c r="X485" i="1"/>
  <c r="Y484" i="1"/>
  <c r="X484" i="1"/>
  <c r="Y483" i="1"/>
  <c r="X483" i="1"/>
  <c r="Y482" i="1"/>
  <c r="X482" i="1"/>
  <c r="Y481" i="1"/>
  <c r="X481" i="1"/>
  <c r="Y480" i="1"/>
  <c r="X480" i="1"/>
  <c r="Y479" i="1"/>
  <c r="X479" i="1"/>
  <c r="Y478" i="1"/>
  <c r="X478" i="1"/>
  <c r="Y477" i="1"/>
  <c r="X477" i="1"/>
  <c r="Y476" i="1"/>
  <c r="X476" i="1"/>
  <c r="Y475" i="1"/>
  <c r="X475" i="1"/>
  <c r="Y474" i="1"/>
  <c r="X474" i="1"/>
  <c r="Y473" i="1"/>
  <c r="X473" i="1"/>
  <c r="Y472" i="1"/>
  <c r="X472" i="1"/>
  <c r="Y471" i="1"/>
  <c r="X471" i="1"/>
  <c r="Y470" i="1"/>
  <c r="X470" i="1"/>
  <c r="Y469" i="1"/>
  <c r="X469" i="1"/>
  <c r="Y468" i="1"/>
  <c r="X468" i="1"/>
  <c r="Y467" i="1"/>
  <c r="X467" i="1"/>
  <c r="Y466" i="1"/>
  <c r="X466" i="1"/>
  <c r="Y465" i="1"/>
  <c r="X465" i="1"/>
  <c r="Y464" i="1"/>
  <c r="X464" i="1"/>
  <c r="Y463" i="1"/>
  <c r="X463" i="1"/>
  <c r="Y462" i="1"/>
  <c r="X462" i="1"/>
  <c r="Y461" i="1"/>
  <c r="X461" i="1"/>
  <c r="Y460" i="1"/>
  <c r="X460" i="1"/>
  <c r="Y459" i="1"/>
  <c r="X459" i="1"/>
  <c r="Y458" i="1"/>
  <c r="X458" i="1"/>
  <c r="Y457" i="1"/>
  <c r="X457" i="1"/>
  <c r="Y456" i="1"/>
  <c r="X456" i="1"/>
  <c r="Y455" i="1"/>
  <c r="X455" i="1"/>
  <c r="Y454" i="1"/>
  <c r="X454" i="1"/>
  <c r="Y453" i="1"/>
  <c r="X453" i="1"/>
  <c r="Y452" i="1"/>
  <c r="X452" i="1"/>
  <c r="Y451" i="1"/>
  <c r="X451" i="1"/>
  <c r="Y450" i="1"/>
  <c r="X450" i="1"/>
  <c r="Y449" i="1"/>
  <c r="X449" i="1"/>
  <c r="Y448" i="1"/>
  <c r="X448" i="1"/>
  <c r="Y447" i="1"/>
  <c r="X447" i="1"/>
  <c r="Y446" i="1"/>
  <c r="X446" i="1"/>
  <c r="Y445" i="1"/>
  <c r="X445" i="1"/>
  <c r="Y444" i="1"/>
  <c r="X444" i="1"/>
  <c r="Y443" i="1"/>
  <c r="X443" i="1"/>
  <c r="Y442" i="1"/>
  <c r="X442" i="1"/>
  <c r="Y441" i="1"/>
  <c r="X441" i="1"/>
  <c r="Y440" i="1"/>
  <c r="X440" i="1"/>
  <c r="Y439" i="1"/>
  <c r="X439" i="1"/>
  <c r="Y438" i="1"/>
  <c r="X438" i="1"/>
  <c r="Y437" i="1"/>
  <c r="X437" i="1"/>
  <c r="Y436" i="1"/>
  <c r="X436" i="1"/>
  <c r="Y435" i="1"/>
  <c r="X435" i="1"/>
  <c r="Y434" i="1"/>
  <c r="X434" i="1"/>
  <c r="Y433" i="1"/>
  <c r="X433" i="1"/>
  <c r="Y432" i="1"/>
  <c r="X432" i="1"/>
  <c r="Y431" i="1"/>
  <c r="X431" i="1"/>
  <c r="Y430" i="1"/>
  <c r="X430" i="1"/>
  <c r="Y429" i="1"/>
  <c r="X429" i="1"/>
  <c r="Y428" i="1"/>
  <c r="X428" i="1"/>
  <c r="Y427" i="1"/>
  <c r="X427" i="1"/>
  <c r="Y426" i="1"/>
  <c r="X426" i="1"/>
  <c r="Y425" i="1"/>
  <c r="X425" i="1"/>
  <c r="Y424" i="1"/>
  <c r="X424" i="1"/>
  <c r="Y423" i="1"/>
  <c r="X423" i="1"/>
  <c r="Y422" i="1"/>
  <c r="X422" i="1"/>
  <c r="Y421" i="1"/>
  <c r="X421" i="1"/>
  <c r="Y420" i="1"/>
  <c r="X420" i="1"/>
  <c r="Y419" i="1"/>
  <c r="X419" i="1"/>
  <c r="Y418" i="1"/>
  <c r="X418" i="1"/>
  <c r="Y417" i="1"/>
  <c r="X417" i="1"/>
  <c r="Y416" i="1"/>
  <c r="X416" i="1"/>
  <c r="Y415" i="1"/>
  <c r="X415" i="1"/>
  <c r="Y414" i="1"/>
  <c r="X414" i="1"/>
  <c r="Y413" i="1"/>
  <c r="X413" i="1"/>
  <c r="Y412" i="1"/>
  <c r="X412" i="1"/>
  <c r="Y411" i="1"/>
  <c r="X411" i="1"/>
  <c r="Y410" i="1"/>
  <c r="X410" i="1"/>
  <c r="Y409" i="1"/>
  <c r="X409" i="1"/>
  <c r="Y408" i="1"/>
  <c r="X408" i="1"/>
  <c r="Y407" i="1"/>
  <c r="X407" i="1"/>
  <c r="Y406" i="1"/>
  <c r="X406" i="1"/>
  <c r="Y405" i="1"/>
  <c r="X405" i="1"/>
  <c r="Y404" i="1"/>
  <c r="X404" i="1"/>
  <c r="Y403" i="1"/>
  <c r="X403" i="1"/>
  <c r="Y402" i="1"/>
  <c r="X402" i="1"/>
  <c r="Y401" i="1"/>
  <c r="X401" i="1"/>
  <c r="Y400" i="1"/>
  <c r="X400" i="1"/>
  <c r="Y399" i="1"/>
  <c r="X399" i="1"/>
  <c r="Y398" i="1"/>
  <c r="X398" i="1"/>
  <c r="Y397" i="1"/>
  <c r="X397" i="1"/>
  <c r="Y396" i="1"/>
  <c r="X396" i="1"/>
  <c r="Y395" i="1"/>
  <c r="X395" i="1"/>
  <c r="Y394" i="1"/>
  <c r="X394" i="1"/>
  <c r="Y393" i="1"/>
  <c r="X393" i="1"/>
  <c r="Y392" i="1"/>
  <c r="X392" i="1"/>
  <c r="Y391" i="1"/>
  <c r="X391" i="1"/>
  <c r="Y390" i="1"/>
  <c r="X390" i="1"/>
  <c r="Y389" i="1"/>
  <c r="X389" i="1"/>
  <c r="Y388" i="1"/>
  <c r="X388" i="1"/>
  <c r="Y387" i="1"/>
  <c r="X387" i="1"/>
  <c r="Y386" i="1"/>
  <c r="X386" i="1"/>
  <c r="Y385" i="1"/>
  <c r="X385" i="1"/>
  <c r="Y384" i="1"/>
  <c r="X384" i="1"/>
  <c r="Y383" i="1"/>
  <c r="X383" i="1"/>
  <c r="Y382" i="1"/>
  <c r="X382" i="1"/>
  <c r="Y381" i="1"/>
  <c r="X381" i="1"/>
  <c r="Y380" i="1"/>
  <c r="X380" i="1"/>
  <c r="Y379" i="1"/>
  <c r="X379" i="1"/>
  <c r="Y378" i="1"/>
  <c r="X378" i="1"/>
  <c r="Y377" i="1"/>
  <c r="X377" i="1"/>
  <c r="Y376" i="1"/>
  <c r="X376" i="1"/>
  <c r="Y375" i="1"/>
  <c r="X375" i="1"/>
  <c r="Y374" i="1"/>
  <c r="X374" i="1"/>
  <c r="Y373" i="1"/>
  <c r="X373" i="1"/>
  <c r="Y372" i="1"/>
  <c r="X372" i="1"/>
  <c r="Y371" i="1"/>
  <c r="X371" i="1"/>
  <c r="Y370" i="1"/>
  <c r="X370" i="1"/>
  <c r="Y369" i="1"/>
  <c r="X369" i="1"/>
  <c r="Y368" i="1"/>
  <c r="X368" i="1"/>
  <c r="Y367" i="1"/>
  <c r="X367" i="1"/>
  <c r="Y366" i="1"/>
  <c r="X366" i="1"/>
  <c r="Y365" i="1"/>
  <c r="X365" i="1"/>
  <c r="Y364" i="1"/>
  <c r="X364" i="1"/>
  <c r="Y363" i="1"/>
  <c r="X363" i="1"/>
  <c r="Y362" i="1"/>
  <c r="X362" i="1"/>
  <c r="Y361" i="1"/>
  <c r="X361" i="1"/>
  <c r="Y360" i="1"/>
  <c r="X360" i="1"/>
  <c r="Y359" i="1"/>
  <c r="X359" i="1"/>
  <c r="Y358" i="1"/>
  <c r="X358" i="1"/>
  <c r="Y357" i="1"/>
  <c r="X357" i="1"/>
  <c r="Y356" i="1"/>
  <c r="X356" i="1"/>
  <c r="Y355" i="1"/>
  <c r="X355" i="1"/>
  <c r="Y354" i="1"/>
  <c r="X354" i="1"/>
  <c r="Y353" i="1"/>
  <c r="X353" i="1"/>
  <c r="Y352" i="1"/>
  <c r="X352" i="1"/>
  <c r="Y351" i="1"/>
  <c r="X351" i="1"/>
  <c r="Y350" i="1"/>
  <c r="X350" i="1"/>
  <c r="Y349" i="1"/>
  <c r="X349" i="1"/>
  <c r="Y348" i="1"/>
  <c r="X348" i="1"/>
  <c r="Y347" i="1"/>
  <c r="X347" i="1"/>
  <c r="Y346" i="1"/>
  <c r="X346" i="1"/>
  <c r="Y345" i="1"/>
  <c r="X345" i="1"/>
  <c r="Y344" i="1"/>
  <c r="X344" i="1"/>
  <c r="Y343" i="1"/>
  <c r="X343" i="1"/>
  <c r="Y342" i="1"/>
  <c r="X342" i="1"/>
  <c r="Y341" i="1"/>
  <c r="X341" i="1"/>
  <c r="Y340" i="1"/>
  <c r="X340" i="1"/>
  <c r="Y339" i="1"/>
  <c r="X339" i="1"/>
  <c r="Y338" i="1"/>
  <c r="X338" i="1"/>
  <c r="Y337" i="1"/>
  <c r="X337" i="1"/>
  <c r="Y336" i="1"/>
  <c r="X336" i="1"/>
  <c r="Y335" i="1"/>
  <c r="X335" i="1"/>
  <c r="Y334" i="1"/>
  <c r="X334" i="1"/>
  <c r="Y333" i="1"/>
  <c r="X333" i="1"/>
  <c r="Y332" i="1"/>
  <c r="X332" i="1"/>
  <c r="Y331" i="1"/>
  <c r="X331" i="1"/>
  <c r="Y330" i="1"/>
  <c r="X330" i="1"/>
  <c r="Y329" i="1"/>
  <c r="X329" i="1"/>
  <c r="Y328" i="1"/>
  <c r="X328" i="1"/>
  <c r="Y327" i="1"/>
  <c r="X327" i="1"/>
  <c r="Y326" i="1"/>
  <c r="X326" i="1"/>
  <c r="Y325" i="1"/>
  <c r="X325" i="1"/>
  <c r="Y324" i="1"/>
  <c r="X324" i="1"/>
  <c r="Y323" i="1"/>
  <c r="X323" i="1"/>
  <c r="Y322" i="1"/>
  <c r="X322" i="1"/>
  <c r="Y321" i="1"/>
  <c r="X321" i="1"/>
  <c r="Y320" i="1"/>
  <c r="X320" i="1"/>
  <c r="Y319" i="1"/>
  <c r="X319" i="1"/>
  <c r="Y318" i="1"/>
  <c r="X318" i="1"/>
  <c r="Y317" i="1"/>
  <c r="X317" i="1"/>
  <c r="Y316" i="1"/>
  <c r="X316" i="1"/>
  <c r="Y315" i="1"/>
  <c r="X315" i="1"/>
  <c r="Y314" i="1"/>
  <c r="X314" i="1"/>
  <c r="Y313" i="1"/>
  <c r="X313" i="1"/>
  <c r="Y312" i="1"/>
  <c r="X312" i="1"/>
  <c r="Y311" i="1"/>
  <c r="X311" i="1"/>
  <c r="Y310" i="1"/>
  <c r="X310" i="1"/>
  <c r="Y309" i="1"/>
  <c r="X309" i="1"/>
  <c r="Y308" i="1"/>
  <c r="X308" i="1"/>
  <c r="Y307" i="1"/>
  <c r="X307" i="1"/>
  <c r="Y306" i="1"/>
  <c r="X306" i="1"/>
  <c r="Y305" i="1"/>
  <c r="X305" i="1"/>
  <c r="Y304" i="1"/>
  <c r="X304" i="1"/>
  <c r="Y303" i="1"/>
  <c r="X303" i="1"/>
  <c r="Y302" i="1"/>
  <c r="X302" i="1"/>
  <c r="Y301" i="1"/>
  <c r="X301" i="1"/>
  <c r="Y300" i="1"/>
  <c r="X300" i="1"/>
  <c r="Y299" i="1"/>
  <c r="X299" i="1"/>
  <c r="Y298" i="1"/>
  <c r="X298" i="1"/>
  <c r="Y297" i="1"/>
  <c r="X297" i="1"/>
  <c r="Y296" i="1"/>
  <c r="X296" i="1"/>
  <c r="Y295" i="1"/>
  <c r="X295" i="1"/>
  <c r="Y294" i="1"/>
  <c r="X294" i="1"/>
  <c r="Y293" i="1"/>
  <c r="X293" i="1"/>
  <c r="Y292" i="1"/>
  <c r="X292" i="1"/>
  <c r="Y291" i="1"/>
  <c r="X291" i="1"/>
  <c r="Y290" i="1"/>
  <c r="X290" i="1"/>
  <c r="Y289" i="1"/>
  <c r="X289" i="1"/>
  <c r="Y288" i="1"/>
  <c r="X288" i="1"/>
  <c r="Y287" i="1"/>
  <c r="X287" i="1"/>
  <c r="Y286" i="1"/>
  <c r="X286" i="1"/>
  <c r="Y285" i="1"/>
  <c r="X285" i="1"/>
  <c r="Y284" i="1"/>
  <c r="X284" i="1"/>
  <c r="Y283" i="1"/>
  <c r="X283" i="1"/>
  <c r="Y282" i="1"/>
  <c r="X282" i="1"/>
  <c r="Y281" i="1"/>
  <c r="X281" i="1"/>
  <c r="Y280" i="1"/>
  <c r="X280" i="1"/>
  <c r="Y279" i="1"/>
  <c r="X279" i="1"/>
  <c r="Y278" i="1"/>
  <c r="X278" i="1"/>
  <c r="Y277" i="1"/>
  <c r="X277" i="1"/>
  <c r="Y276" i="1"/>
  <c r="X276" i="1"/>
  <c r="Y275" i="1"/>
  <c r="X275" i="1"/>
  <c r="Y274" i="1"/>
  <c r="X274" i="1"/>
  <c r="Y273" i="1"/>
  <c r="X273" i="1"/>
  <c r="Y272" i="1"/>
  <c r="X272" i="1"/>
  <c r="Y271" i="1"/>
  <c r="X271" i="1"/>
  <c r="Y270" i="1"/>
  <c r="X270" i="1"/>
  <c r="Y269" i="1"/>
  <c r="X269" i="1"/>
  <c r="Y268" i="1"/>
  <c r="X268" i="1"/>
  <c r="Y267" i="1"/>
  <c r="X267" i="1"/>
  <c r="Y266" i="1"/>
  <c r="X266" i="1"/>
  <c r="Y265" i="1"/>
  <c r="X265" i="1"/>
  <c r="Y264" i="1"/>
  <c r="X264" i="1"/>
  <c r="Y263" i="1"/>
  <c r="X263" i="1"/>
  <c r="Y262" i="1"/>
  <c r="X262" i="1"/>
  <c r="Y261" i="1"/>
  <c r="X261" i="1"/>
  <c r="Y260" i="1"/>
  <c r="X260" i="1"/>
  <c r="Y259" i="1"/>
  <c r="X259" i="1"/>
  <c r="Y258" i="1"/>
  <c r="X258" i="1"/>
  <c r="Y257" i="1"/>
  <c r="X257" i="1"/>
  <c r="Y256" i="1"/>
  <c r="X256" i="1"/>
  <c r="Y255" i="1"/>
  <c r="X255" i="1"/>
  <c r="Y254" i="1"/>
  <c r="X254" i="1"/>
  <c r="Y253" i="1"/>
  <c r="X253" i="1"/>
  <c r="Y252" i="1"/>
  <c r="X252" i="1"/>
  <c r="Y251" i="1"/>
  <c r="X251" i="1"/>
  <c r="Y250" i="1"/>
  <c r="X250" i="1"/>
  <c r="Y249" i="1"/>
  <c r="X249" i="1"/>
  <c r="Y248" i="1"/>
  <c r="X248" i="1"/>
  <c r="Y247" i="1"/>
  <c r="X247" i="1"/>
  <c r="Y246" i="1"/>
  <c r="X246" i="1"/>
  <c r="Y245" i="1"/>
  <c r="X245" i="1"/>
  <c r="Y244" i="1"/>
  <c r="X244" i="1"/>
  <c r="Y243" i="1"/>
  <c r="X243" i="1"/>
  <c r="Y242" i="1"/>
  <c r="X242" i="1"/>
  <c r="Y241" i="1"/>
  <c r="X241" i="1"/>
  <c r="Y240" i="1"/>
  <c r="X240" i="1"/>
  <c r="Y239" i="1"/>
  <c r="X239" i="1"/>
  <c r="Y238" i="1"/>
  <c r="X238" i="1"/>
  <c r="Y237" i="1"/>
  <c r="X237" i="1"/>
  <c r="Y236" i="1"/>
  <c r="X236" i="1"/>
  <c r="Y235" i="1"/>
  <c r="X235" i="1"/>
  <c r="Y234" i="1"/>
  <c r="X234" i="1"/>
  <c r="Y233" i="1"/>
  <c r="X233" i="1"/>
  <c r="Y232" i="1"/>
  <c r="X232" i="1"/>
  <c r="Y231" i="1"/>
  <c r="X231" i="1"/>
  <c r="Y230" i="1"/>
  <c r="X230" i="1"/>
  <c r="Y229" i="1"/>
  <c r="X229" i="1"/>
  <c r="Y228" i="1"/>
  <c r="X228" i="1"/>
  <c r="Y227" i="1"/>
  <c r="X227" i="1"/>
  <c r="Y226" i="1"/>
  <c r="X226" i="1"/>
  <c r="Y225" i="1"/>
  <c r="X225" i="1"/>
  <c r="Y224" i="1"/>
  <c r="X224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217" i="1"/>
  <c r="X217" i="1"/>
  <c r="Y216" i="1"/>
  <c r="X216" i="1"/>
  <c r="Y215" i="1"/>
  <c r="X215" i="1"/>
  <c r="Y214" i="1"/>
  <c r="X214" i="1"/>
  <c r="Y213" i="1"/>
  <c r="X213" i="1"/>
  <c r="Y212" i="1"/>
  <c r="X212" i="1"/>
  <c r="Y211" i="1"/>
  <c r="X211" i="1"/>
  <c r="Y210" i="1"/>
  <c r="X210" i="1"/>
  <c r="Y209" i="1"/>
  <c r="X209" i="1"/>
  <c r="Y208" i="1"/>
  <c r="X208" i="1"/>
  <c r="Y207" i="1"/>
  <c r="X207" i="1"/>
  <c r="Y206" i="1"/>
  <c r="X206" i="1"/>
  <c r="Y205" i="1"/>
  <c r="X205" i="1"/>
  <c r="Y204" i="1"/>
  <c r="X204" i="1"/>
  <c r="Y203" i="1"/>
  <c r="X203" i="1"/>
  <c r="Y202" i="1"/>
  <c r="X202" i="1"/>
  <c r="Y201" i="1"/>
  <c r="X201" i="1"/>
  <c r="Y200" i="1"/>
  <c r="X200" i="1"/>
  <c r="Y199" i="1"/>
  <c r="X199" i="1"/>
  <c r="Y198" i="1"/>
  <c r="X198" i="1"/>
  <c r="Y197" i="1"/>
  <c r="X197" i="1"/>
  <c r="Y196" i="1"/>
  <c r="X196" i="1"/>
  <c r="Y195" i="1"/>
  <c r="X195" i="1"/>
  <c r="Y194" i="1"/>
  <c r="X194" i="1"/>
  <c r="Y193" i="1"/>
  <c r="X193" i="1"/>
  <c r="Y192" i="1"/>
  <c r="X192" i="1"/>
  <c r="Y191" i="1"/>
  <c r="X191" i="1"/>
  <c r="Y190" i="1"/>
  <c r="X190" i="1"/>
  <c r="Y189" i="1"/>
  <c r="X189" i="1"/>
  <c r="Y188" i="1"/>
  <c r="X188" i="1"/>
  <c r="Y187" i="1"/>
  <c r="X187" i="1"/>
  <c r="Y186" i="1"/>
  <c r="X186" i="1"/>
  <c r="Y185" i="1"/>
  <c r="X185" i="1"/>
  <c r="Y184" i="1"/>
  <c r="X184" i="1"/>
  <c r="Y183" i="1"/>
  <c r="X183" i="1"/>
  <c r="Y182" i="1"/>
  <c r="X182" i="1"/>
  <c r="Y181" i="1"/>
  <c r="X181" i="1"/>
  <c r="Y180" i="1"/>
  <c r="X180" i="1"/>
  <c r="Y179" i="1"/>
  <c r="X179" i="1"/>
  <c r="Y178" i="1"/>
  <c r="X178" i="1"/>
  <c r="Y177" i="1"/>
  <c r="X177" i="1"/>
  <c r="Y176" i="1"/>
  <c r="X176" i="1"/>
  <c r="Y175" i="1"/>
  <c r="X175" i="1"/>
  <c r="Y174" i="1"/>
  <c r="X174" i="1"/>
  <c r="Y173" i="1"/>
  <c r="X173" i="1"/>
  <c r="Y172" i="1"/>
  <c r="X172" i="1"/>
  <c r="Y171" i="1"/>
  <c r="X171" i="1"/>
  <c r="Y170" i="1"/>
  <c r="X170" i="1"/>
  <c r="Y169" i="1"/>
  <c r="X169" i="1"/>
  <c r="Y168" i="1"/>
  <c r="X168" i="1"/>
  <c r="Y167" i="1"/>
  <c r="X167" i="1"/>
  <c r="Y166" i="1"/>
  <c r="X166" i="1"/>
  <c r="Y165" i="1"/>
  <c r="X165" i="1"/>
  <c r="Y164" i="1"/>
  <c r="X164" i="1"/>
  <c r="Y163" i="1"/>
  <c r="X163" i="1"/>
  <c r="Y162" i="1"/>
  <c r="X162" i="1"/>
  <c r="Y161" i="1"/>
  <c r="X161" i="1"/>
  <c r="Y160" i="1"/>
  <c r="X160" i="1"/>
  <c r="Y159" i="1"/>
  <c r="X159" i="1"/>
  <c r="Y158" i="1"/>
  <c r="X158" i="1"/>
  <c r="Y157" i="1"/>
  <c r="X157" i="1"/>
  <c r="Y156" i="1"/>
  <c r="X156" i="1"/>
  <c r="Y155" i="1"/>
  <c r="X155" i="1"/>
  <c r="Y154" i="1"/>
  <c r="X154" i="1"/>
  <c r="Y153" i="1"/>
  <c r="X153" i="1"/>
  <c r="Y152" i="1"/>
  <c r="X152" i="1"/>
  <c r="Y151" i="1"/>
  <c r="X151" i="1"/>
  <c r="Y150" i="1"/>
  <c r="X150" i="1"/>
  <c r="Y149" i="1"/>
  <c r="X149" i="1"/>
  <c r="Y148" i="1"/>
  <c r="X148" i="1"/>
  <c r="Y147" i="1"/>
  <c r="X147" i="1"/>
  <c r="Y146" i="1"/>
  <c r="X146" i="1"/>
  <c r="Y145" i="1"/>
  <c r="X145" i="1"/>
  <c r="Y144" i="1"/>
  <c r="X144" i="1"/>
  <c r="Y143" i="1"/>
  <c r="X143" i="1"/>
  <c r="Y142" i="1"/>
  <c r="X142" i="1"/>
  <c r="Y141" i="1"/>
  <c r="X141" i="1"/>
  <c r="Y140" i="1"/>
  <c r="X140" i="1"/>
  <c r="Y139" i="1"/>
  <c r="X139" i="1"/>
  <c r="Y138" i="1"/>
  <c r="X138" i="1"/>
  <c r="Y137" i="1"/>
  <c r="X137" i="1"/>
  <c r="Y136" i="1"/>
  <c r="X136" i="1"/>
  <c r="Y135" i="1"/>
  <c r="X135" i="1"/>
  <c r="Y134" i="1"/>
  <c r="X134" i="1"/>
  <c r="Y133" i="1"/>
  <c r="X133" i="1"/>
  <c r="Y132" i="1"/>
  <c r="X132" i="1"/>
  <c r="Y131" i="1"/>
  <c r="X131" i="1"/>
  <c r="Y130" i="1"/>
  <c r="X130" i="1"/>
  <c r="Y129" i="1"/>
  <c r="X129" i="1"/>
  <c r="Y128" i="1"/>
  <c r="X128" i="1"/>
  <c r="Y127" i="1"/>
  <c r="X127" i="1"/>
  <c r="Y126" i="1"/>
  <c r="X126" i="1"/>
  <c r="Y125" i="1"/>
  <c r="X125" i="1"/>
  <c r="Y124" i="1"/>
  <c r="X124" i="1"/>
  <c r="Y123" i="1"/>
  <c r="X123" i="1"/>
  <c r="Y122" i="1"/>
  <c r="X122" i="1"/>
  <c r="Y121" i="1"/>
  <c r="X121" i="1"/>
  <c r="Y120" i="1"/>
  <c r="X120" i="1"/>
  <c r="Y119" i="1"/>
  <c r="X119" i="1"/>
  <c r="Y118" i="1"/>
  <c r="X118" i="1"/>
  <c r="Y117" i="1"/>
  <c r="X117" i="1"/>
  <c r="Y116" i="1"/>
  <c r="X116" i="1"/>
  <c r="Y115" i="1"/>
  <c r="X115" i="1"/>
  <c r="Y114" i="1"/>
  <c r="X114" i="1"/>
  <c r="Y113" i="1"/>
  <c r="X113" i="1"/>
  <c r="Y112" i="1"/>
  <c r="X112" i="1"/>
  <c r="Y111" i="1"/>
  <c r="X111" i="1"/>
  <c r="Y110" i="1"/>
  <c r="X110" i="1"/>
  <c r="Y109" i="1"/>
  <c r="X109" i="1"/>
  <c r="Y108" i="1"/>
  <c r="X108" i="1"/>
  <c r="Y107" i="1"/>
  <c r="X107" i="1"/>
  <c r="Y106" i="1"/>
  <c r="X106" i="1"/>
  <c r="Y105" i="1"/>
  <c r="X105" i="1"/>
  <c r="Y104" i="1"/>
  <c r="X104" i="1"/>
  <c r="Y103" i="1"/>
  <c r="X103" i="1"/>
  <c r="Y102" i="1"/>
  <c r="X102" i="1"/>
  <c r="Y101" i="1"/>
  <c r="X101" i="1"/>
  <c r="Y100" i="1"/>
  <c r="X100" i="1"/>
  <c r="Y99" i="1"/>
  <c r="X99" i="1"/>
  <c r="Y98" i="1"/>
  <c r="X98" i="1"/>
  <c r="Y97" i="1"/>
  <c r="X97" i="1"/>
  <c r="Y96" i="1"/>
  <c r="X96" i="1"/>
  <c r="Y95" i="1"/>
  <c r="X95" i="1"/>
  <c r="Y94" i="1"/>
  <c r="X94" i="1"/>
  <c r="Y93" i="1"/>
  <c r="X93" i="1"/>
  <c r="Y92" i="1"/>
  <c r="X92" i="1"/>
  <c r="Y91" i="1"/>
  <c r="X91" i="1"/>
  <c r="Y90" i="1"/>
  <c r="X90" i="1"/>
  <c r="Y89" i="1"/>
  <c r="X89" i="1"/>
  <c r="Y88" i="1"/>
  <c r="X88" i="1"/>
  <c r="Y87" i="1"/>
  <c r="X87" i="1"/>
  <c r="Y86" i="1"/>
  <c r="X86" i="1"/>
  <c r="Y85" i="1"/>
  <c r="X85" i="1"/>
  <c r="Y84" i="1"/>
  <c r="X84" i="1"/>
  <c r="Y83" i="1"/>
  <c r="X83" i="1"/>
  <c r="Y82" i="1"/>
  <c r="X82" i="1"/>
  <c r="Y81" i="1"/>
  <c r="X81" i="1"/>
  <c r="Y80" i="1"/>
  <c r="X80" i="1"/>
  <c r="Y79" i="1"/>
  <c r="X79" i="1"/>
  <c r="Y78" i="1"/>
  <c r="X78" i="1"/>
  <c r="Y77" i="1"/>
  <c r="X77" i="1"/>
  <c r="Y76" i="1"/>
  <c r="X76" i="1"/>
  <c r="Y75" i="1"/>
  <c r="X75" i="1"/>
  <c r="Y74" i="1"/>
  <c r="X74" i="1"/>
  <c r="Y73" i="1"/>
  <c r="X73" i="1"/>
  <c r="Y72" i="1"/>
  <c r="X72" i="1"/>
  <c r="Y71" i="1"/>
  <c r="X71" i="1"/>
  <c r="Y70" i="1"/>
  <c r="X70" i="1"/>
  <c r="Y69" i="1"/>
  <c r="X69" i="1"/>
  <c r="Y68" i="1"/>
  <c r="X68" i="1"/>
  <c r="Y67" i="1"/>
  <c r="X67" i="1"/>
  <c r="Y66" i="1"/>
  <c r="X66" i="1"/>
  <c r="Y65" i="1"/>
  <c r="X65" i="1"/>
  <c r="Y64" i="1"/>
  <c r="X64" i="1"/>
  <c r="Y63" i="1"/>
  <c r="X63" i="1"/>
  <c r="Y62" i="1"/>
  <c r="X62" i="1"/>
  <c r="Y61" i="1"/>
  <c r="X61" i="1"/>
  <c r="Y60" i="1"/>
  <c r="X60" i="1"/>
  <c r="Y59" i="1"/>
  <c r="X59" i="1"/>
  <c r="Y58" i="1"/>
  <c r="X58" i="1"/>
  <c r="Y57" i="1"/>
  <c r="X57" i="1"/>
  <c r="Y56" i="1"/>
  <c r="X56" i="1"/>
  <c r="Y55" i="1"/>
  <c r="X55" i="1"/>
  <c r="Y54" i="1"/>
  <c r="X54" i="1"/>
  <c r="Y53" i="1"/>
  <c r="X53" i="1"/>
  <c r="Y52" i="1"/>
  <c r="X52" i="1"/>
  <c r="Y51" i="1"/>
  <c r="X51" i="1"/>
  <c r="Y50" i="1"/>
  <c r="X50" i="1"/>
  <c r="Y49" i="1"/>
  <c r="X49" i="1"/>
  <c r="Y48" i="1"/>
  <c r="X48" i="1"/>
  <c r="Y47" i="1"/>
  <c r="X47" i="1"/>
  <c r="Y46" i="1"/>
  <c r="X46" i="1"/>
  <c r="Y45" i="1"/>
  <c r="X45" i="1"/>
  <c r="Y44" i="1"/>
  <c r="X44" i="1"/>
  <c r="Y43" i="1"/>
  <c r="X43" i="1"/>
  <c r="Y42" i="1"/>
  <c r="X42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X12" i="1"/>
  <c r="X11" i="1"/>
  <c r="X10" i="1"/>
  <c r="X9" i="1"/>
  <c r="X8" i="1"/>
  <c r="X7" i="1"/>
  <c r="X6" i="1"/>
  <c r="X5" i="1"/>
  <c r="X4" i="1"/>
  <c r="X3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V739" i="1"/>
  <c r="V709" i="1"/>
  <c r="V681" i="1"/>
  <c r="V653" i="1"/>
  <c r="V624" i="1"/>
  <c r="V596" i="1"/>
  <c r="V572" i="1"/>
  <c r="V550" i="1"/>
  <c r="V529" i="1"/>
  <c r="V508" i="1"/>
  <c r="V486" i="1"/>
  <c r="V465" i="1"/>
  <c r="V444" i="1"/>
  <c r="V422" i="1"/>
  <c r="V401" i="1"/>
  <c r="V380" i="1"/>
  <c r="V358" i="1"/>
  <c r="V337" i="1"/>
  <c r="V316" i="1"/>
  <c r="V294" i="1"/>
  <c r="V273" i="1"/>
  <c r="V252" i="1"/>
  <c r="V230" i="1"/>
  <c r="V210" i="1"/>
  <c r="V200" i="1"/>
  <c r="V189" i="1"/>
  <c r="V178" i="1"/>
  <c r="V168" i="1"/>
  <c r="V157" i="1"/>
  <c r="V146" i="1"/>
  <c r="V136" i="1"/>
  <c r="V125" i="1"/>
  <c r="V114" i="1"/>
  <c r="V108" i="1"/>
  <c r="V101" i="1"/>
  <c r="V93" i="1"/>
  <c r="V86" i="1"/>
  <c r="V80" i="1"/>
  <c r="V72" i="1"/>
  <c r="V67" i="1"/>
  <c r="V62" i="1"/>
  <c r="V56" i="1"/>
  <c r="V51" i="1"/>
  <c r="V46" i="1"/>
  <c r="V40" i="1"/>
  <c r="V35" i="1"/>
  <c r="V30" i="1"/>
  <c r="V24" i="1"/>
  <c r="V19" i="1"/>
  <c r="V14" i="1"/>
  <c r="V8" i="1"/>
  <c r="V3" i="1"/>
  <c r="W2" i="1"/>
  <c r="G1" i="1"/>
  <c r="V1001" i="1" s="1"/>
  <c r="V841" i="1" l="1"/>
  <c r="P1009" i="1"/>
  <c r="Q1009" i="1" s="1"/>
  <c r="V4" i="1"/>
  <c r="V10" i="1"/>
  <c r="V15" i="1"/>
  <c r="V20" i="1"/>
  <c r="V26" i="1"/>
  <c r="V31" i="1"/>
  <c r="V36" i="1"/>
  <c r="V42" i="1"/>
  <c r="V47" i="1"/>
  <c r="V52" i="1"/>
  <c r="V58" i="1"/>
  <c r="V63" i="1"/>
  <c r="V68" i="1"/>
  <c r="V74" i="1"/>
  <c r="V81" i="1"/>
  <c r="V88" i="1"/>
  <c r="V96" i="1"/>
  <c r="V102" i="1"/>
  <c r="V109" i="1"/>
  <c r="V118" i="1"/>
  <c r="V129" i="1"/>
  <c r="V140" i="1"/>
  <c r="V150" i="1"/>
  <c r="V161" i="1"/>
  <c r="V172" i="1"/>
  <c r="V182" i="1"/>
  <c r="V193" i="1"/>
  <c r="V204" i="1"/>
  <c r="V214" i="1"/>
  <c r="V236" i="1"/>
  <c r="V257" i="1"/>
  <c r="V278" i="1"/>
  <c r="V300" i="1"/>
  <c r="V321" i="1"/>
  <c r="V342" i="1"/>
  <c r="V364" i="1"/>
  <c r="V385" i="1"/>
  <c r="V406" i="1"/>
  <c r="V428" i="1"/>
  <c r="V449" i="1"/>
  <c r="V470" i="1"/>
  <c r="V492" i="1"/>
  <c r="V513" i="1"/>
  <c r="V534" i="1"/>
  <c r="V556" i="1"/>
  <c r="V577" i="1"/>
  <c r="V603" i="1"/>
  <c r="V632" i="1"/>
  <c r="V660" i="1"/>
  <c r="V688" i="1"/>
  <c r="V717" i="1"/>
  <c r="V745" i="1"/>
  <c r="V941" i="1"/>
  <c r="P97" i="1"/>
  <c r="Q97" i="1" s="1"/>
  <c r="P193" i="1"/>
  <c r="Q193" i="1" s="1"/>
  <c r="P289" i="1"/>
  <c r="Q289" i="1" s="1"/>
  <c r="P481" i="1"/>
  <c r="Q481" i="1" s="1"/>
  <c r="P577" i="1"/>
  <c r="Q577" i="1" s="1"/>
  <c r="P673" i="1"/>
  <c r="Q673" i="1" s="1"/>
  <c r="P865" i="1"/>
  <c r="Q865" i="1" s="1"/>
  <c r="P961" i="1"/>
  <c r="Q961" i="1" s="1"/>
  <c r="V16" i="1"/>
  <c r="V27" i="1"/>
  <c r="V38" i="1"/>
  <c r="V48" i="1"/>
  <c r="V59" i="1"/>
  <c r="V70" i="1"/>
  <c r="V82" i="1"/>
  <c r="V97" i="1"/>
  <c r="V104" i="1"/>
  <c r="V120" i="1"/>
  <c r="V141" i="1"/>
  <c r="V162" i="1"/>
  <c r="V205" i="1"/>
  <c r="V262" i="1"/>
  <c r="V326" i="1"/>
  <c r="V390" i="1"/>
  <c r="V454" i="1"/>
  <c r="V540" i="1"/>
  <c r="V639" i="1"/>
  <c r="V724" i="1"/>
  <c r="V6" i="1"/>
  <c r="V11" i="1"/>
  <c r="V22" i="1"/>
  <c r="V32" i="1"/>
  <c r="V43" i="1"/>
  <c r="V54" i="1"/>
  <c r="V64" i="1"/>
  <c r="V76" i="1"/>
  <c r="V90" i="1"/>
  <c r="V112" i="1"/>
  <c r="V130" i="1"/>
  <c r="V152" i="1"/>
  <c r="V173" i="1"/>
  <c r="V184" i="1"/>
  <c r="V194" i="1"/>
  <c r="V220" i="1"/>
  <c r="V241" i="1"/>
  <c r="V284" i="1"/>
  <c r="V305" i="1"/>
  <c r="V348" i="1"/>
  <c r="V369" i="1"/>
  <c r="V412" i="1"/>
  <c r="V433" i="1"/>
  <c r="V476" i="1"/>
  <c r="V497" i="1"/>
  <c r="V518" i="1"/>
  <c r="V561" i="1"/>
  <c r="V582" i="1"/>
  <c r="V611" i="1"/>
  <c r="V667" i="1"/>
  <c r="V696" i="1"/>
  <c r="V752" i="1"/>
  <c r="V7" i="1"/>
  <c r="V12" i="1"/>
  <c r="V18" i="1"/>
  <c r="V23" i="1"/>
  <c r="V28" i="1"/>
  <c r="V34" i="1"/>
  <c r="V39" i="1"/>
  <c r="V44" i="1"/>
  <c r="V50" i="1"/>
  <c r="V55" i="1"/>
  <c r="V60" i="1"/>
  <c r="V66" i="1"/>
  <c r="V71" i="1"/>
  <c r="V77" i="1"/>
  <c r="V85" i="1"/>
  <c r="V92" i="1"/>
  <c r="V98" i="1"/>
  <c r="V106" i="1"/>
  <c r="V113" i="1"/>
  <c r="V124" i="1"/>
  <c r="V134" i="1"/>
  <c r="V145" i="1"/>
  <c r="V156" i="1"/>
  <c r="V166" i="1"/>
  <c r="V177" i="1"/>
  <c r="V188" i="1"/>
  <c r="V198" i="1"/>
  <c r="V209" i="1"/>
  <c r="V225" i="1"/>
  <c r="V246" i="1"/>
  <c r="V268" i="1"/>
  <c r="V289" i="1"/>
  <c r="V310" i="1"/>
  <c r="V332" i="1"/>
  <c r="V353" i="1"/>
  <c r="V374" i="1"/>
  <c r="V396" i="1"/>
  <c r="V417" i="1"/>
  <c r="V438" i="1"/>
  <c r="V460" i="1"/>
  <c r="V481" i="1"/>
  <c r="V502" i="1"/>
  <c r="V524" i="1"/>
  <c r="V545" i="1"/>
  <c r="V566" i="1"/>
  <c r="V589" i="1"/>
  <c r="V617" i="1"/>
  <c r="V645" i="1"/>
  <c r="V675" i="1"/>
  <c r="V703" i="1"/>
  <c r="V731" i="1"/>
  <c r="V764" i="1"/>
  <c r="V216" i="1"/>
  <c r="V221" i="1"/>
  <c r="V226" i="1"/>
  <c r="V232" i="1"/>
  <c r="V237" i="1"/>
  <c r="V242" i="1"/>
  <c r="V248" i="1"/>
  <c r="V253" i="1"/>
  <c r="V258" i="1"/>
  <c r="V264" i="1"/>
  <c r="V269" i="1"/>
  <c r="V274" i="1"/>
  <c r="V280" i="1"/>
  <c r="V285" i="1"/>
  <c r="V290" i="1"/>
  <c r="V296" i="1"/>
  <c r="V301" i="1"/>
  <c r="V306" i="1"/>
  <c r="V312" i="1"/>
  <c r="V317" i="1"/>
  <c r="V322" i="1"/>
  <c r="V328" i="1"/>
  <c r="V333" i="1"/>
  <c r="V338" i="1"/>
  <c r="V344" i="1"/>
  <c r="V349" i="1"/>
  <c r="V354" i="1"/>
  <c r="V360" i="1"/>
  <c r="V365" i="1"/>
  <c r="V370" i="1"/>
  <c r="V376" i="1"/>
  <c r="V381" i="1"/>
  <c r="V386" i="1"/>
  <c r="V392" i="1"/>
  <c r="V397" i="1"/>
  <c r="V402" i="1"/>
  <c r="V408" i="1"/>
  <c r="V413" i="1"/>
  <c r="V418" i="1"/>
  <c r="V424" i="1"/>
  <c r="V429" i="1"/>
  <c r="V434" i="1"/>
  <c r="V440" i="1"/>
  <c r="V445" i="1"/>
  <c r="V450" i="1"/>
  <c r="V456" i="1"/>
  <c r="V461" i="1"/>
  <c r="V466" i="1"/>
  <c r="V472" i="1"/>
  <c r="V477" i="1"/>
  <c r="V482" i="1"/>
  <c r="V488" i="1"/>
  <c r="V493" i="1"/>
  <c r="V498" i="1"/>
  <c r="V504" i="1"/>
  <c r="V509" i="1"/>
  <c r="V514" i="1"/>
  <c r="V520" i="1"/>
  <c r="V525" i="1"/>
  <c r="V530" i="1"/>
  <c r="V536" i="1"/>
  <c r="V541" i="1"/>
  <c r="V546" i="1"/>
  <c r="V552" i="1"/>
  <c r="V557" i="1"/>
  <c r="V562" i="1"/>
  <c r="V568" i="1"/>
  <c r="V573" i="1"/>
  <c r="V578" i="1"/>
  <c r="V584" i="1"/>
  <c r="V591" i="1"/>
  <c r="V597" i="1"/>
  <c r="V605" i="1"/>
  <c r="V612" i="1"/>
  <c r="V619" i="1"/>
  <c r="V627" i="1"/>
  <c r="V633" i="1"/>
  <c r="V640" i="1"/>
  <c r="V648" i="1"/>
  <c r="V655" i="1"/>
  <c r="V661" i="1"/>
  <c r="V669" i="1"/>
  <c r="V676" i="1"/>
  <c r="V683" i="1"/>
  <c r="V691" i="1"/>
  <c r="V697" i="1"/>
  <c r="V704" i="1"/>
  <c r="V712" i="1"/>
  <c r="V719" i="1"/>
  <c r="V725" i="1"/>
  <c r="V733" i="1"/>
  <c r="V740" i="1"/>
  <c r="V747" i="1"/>
  <c r="V755" i="1"/>
  <c r="V780" i="1"/>
  <c r="V863" i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701" i="1" s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971" i="1" s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V1020" i="1"/>
  <c r="V1016" i="1"/>
  <c r="V1012" i="1"/>
  <c r="V1008" i="1"/>
  <c r="V1004" i="1"/>
  <c r="V1000" i="1"/>
  <c r="V996" i="1"/>
  <c r="V992" i="1"/>
  <c r="V988" i="1"/>
  <c r="V984" i="1"/>
  <c r="V980" i="1"/>
  <c r="V976" i="1"/>
  <c r="V972" i="1"/>
  <c r="V968" i="1"/>
  <c r="V964" i="1"/>
  <c r="V960" i="1"/>
  <c r="V956" i="1"/>
  <c r="V952" i="1"/>
  <c r="V948" i="1"/>
  <c r="V944" i="1"/>
  <c r="V940" i="1"/>
  <c r="V936" i="1"/>
  <c r="V932" i="1"/>
  <c r="V928" i="1"/>
  <c r="V924" i="1"/>
  <c r="V920" i="1"/>
  <c r="V916" i="1"/>
  <c r="V912" i="1"/>
  <c r="V908" i="1"/>
  <c r="V904" i="1"/>
  <c r="V900" i="1"/>
  <c r="V1019" i="1"/>
  <c r="V1015" i="1"/>
  <c r="V1011" i="1"/>
  <c r="V1007" i="1"/>
  <c r="V1003" i="1"/>
  <c r="V999" i="1"/>
  <c r="V995" i="1"/>
  <c r="V991" i="1"/>
  <c r="V987" i="1"/>
  <c r="V983" i="1"/>
  <c r="V979" i="1"/>
  <c r="V975" i="1"/>
  <c r="V971" i="1"/>
  <c r="V967" i="1"/>
  <c r="V963" i="1"/>
  <c r="V959" i="1"/>
  <c r="V955" i="1"/>
  <c r="V951" i="1"/>
  <c r="V947" i="1"/>
  <c r="V1018" i="1"/>
  <c r="V1014" i="1"/>
  <c r="V1010" i="1"/>
  <c r="V1006" i="1"/>
  <c r="V1002" i="1"/>
  <c r="V998" i="1"/>
  <c r="V994" i="1"/>
  <c r="V990" i="1"/>
  <c r="V986" i="1"/>
  <c r="V982" i="1"/>
  <c r="V978" i="1"/>
  <c r="V974" i="1"/>
  <c r="V970" i="1"/>
  <c r="V966" i="1"/>
  <c r="V962" i="1"/>
  <c r="V958" i="1"/>
  <c r="V954" i="1"/>
  <c r="V950" i="1"/>
  <c r="V946" i="1"/>
  <c r="V942" i="1"/>
  <c r="V938" i="1"/>
  <c r="V934" i="1"/>
  <c r="V930" i="1"/>
  <c r="V926" i="1"/>
  <c r="V922" i="1"/>
  <c r="V918" i="1"/>
  <c r="V914" i="1"/>
  <c r="V910" i="1"/>
  <c r="V906" i="1"/>
  <c r="V902" i="1"/>
  <c r="V898" i="1"/>
  <c r="V894" i="1"/>
  <c r="V890" i="1"/>
  <c r="V886" i="1"/>
  <c r="V882" i="1"/>
  <c r="V878" i="1"/>
  <c r="V874" i="1"/>
  <c r="V870" i="1"/>
  <c r="V866" i="1"/>
  <c r="V862" i="1"/>
  <c r="V858" i="1"/>
  <c r="V854" i="1"/>
  <c r="V850" i="1"/>
  <c r="V846" i="1"/>
  <c r="V842" i="1"/>
  <c r="V838" i="1"/>
  <c r="V834" i="1"/>
  <c r="V830" i="1"/>
  <c r="V826" i="1"/>
  <c r="V822" i="1"/>
  <c r="V818" i="1"/>
  <c r="V814" i="1"/>
  <c r="V810" i="1"/>
  <c r="V806" i="1"/>
  <c r="V802" i="1"/>
  <c r="V798" i="1"/>
  <c r="V794" i="1"/>
  <c r="V790" i="1"/>
  <c r="V1013" i="1"/>
  <c r="V997" i="1"/>
  <c r="V981" i="1"/>
  <c r="V965" i="1"/>
  <c r="V949" i="1"/>
  <c r="V939" i="1"/>
  <c r="V931" i="1"/>
  <c r="V923" i="1"/>
  <c r="V915" i="1"/>
  <c r="V907" i="1"/>
  <c r="V899" i="1"/>
  <c r="V893" i="1"/>
  <c r="V888" i="1"/>
  <c r="V883" i="1"/>
  <c r="V877" i="1"/>
  <c r="V872" i="1"/>
  <c r="V867" i="1"/>
  <c r="V861" i="1"/>
  <c r="V856" i="1"/>
  <c r="V851" i="1"/>
  <c r="V845" i="1"/>
  <c r="V840" i="1"/>
  <c r="V835" i="1"/>
  <c r="V829" i="1"/>
  <c r="V824" i="1"/>
  <c r="V819" i="1"/>
  <c r="V813" i="1"/>
  <c r="V808" i="1"/>
  <c r="V803" i="1"/>
  <c r="V797" i="1"/>
  <c r="V792" i="1"/>
  <c r="V787" i="1"/>
  <c r="V783" i="1"/>
  <c r="V779" i="1"/>
  <c r="V775" i="1"/>
  <c r="V771" i="1"/>
  <c r="V767" i="1"/>
  <c r="V763" i="1"/>
  <c r="V759" i="1"/>
  <c r="V1009" i="1"/>
  <c r="V993" i="1"/>
  <c r="V977" i="1"/>
  <c r="V961" i="1"/>
  <c r="V945" i="1"/>
  <c r="V937" i="1"/>
  <c r="V929" i="1"/>
  <c r="V921" i="1"/>
  <c r="V913" i="1"/>
  <c r="V905" i="1"/>
  <c r="V897" i="1"/>
  <c r="V892" i="1"/>
  <c r="V887" i="1"/>
  <c r="V881" i="1"/>
  <c r="V876" i="1"/>
  <c r="V871" i="1"/>
  <c r="V865" i="1"/>
  <c r="V860" i="1"/>
  <c r="V855" i="1"/>
  <c r="V849" i="1"/>
  <c r="V844" i="1"/>
  <c r="V839" i="1"/>
  <c r="V833" i="1"/>
  <c r="V828" i="1"/>
  <c r="V823" i="1"/>
  <c r="V817" i="1"/>
  <c r="V812" i="1"/>
  <c r="V807" i="1"/>
  <c r="V801" i="1"/>
  <c r="V796" i="1"/>
  <c r="V791" i="1"/>
  <c r="V786" i="1"/>
  <c r="V782" i="1"/>
  <c r="V778" i="1"/>
  <c r="V774" i="1"/>
  <c r="V770" i="1"/>
  <c r="V766" i="1"/>
  <c r="V762" i="1"/>
  <c r="V758" i="1"/>
  <c r="V754" i="1"/>
  <c r="V750" i="1"/>
  <c r="V746" i="1"/>
  <c r="V742" i="1"/>
  <c r="V738" i="1"/>
  <c r="V734" i="1"/>
  <c r="V730" i="1"/>
  <c r="V726" i="1"/>
  <c r="V722" i="1"/>
  <c r="V718" i="1"/>
  <c r="V714" i="1"/>
  <c r="V710" i="1"/>
  <c r="V706" i="1"/>
  <c r="V702" i="1"/>
  <c r="V698" i="1"/>
  <c r="V694" i="1"/>
  <c r="V690" i="1"/>
  <c r="V686" i="1"/>
  <c r="V682" i="1"/>
  <c r="V678" i="1"/>
  <c r="V674" i="1"/>
  <c r="V670" i="1"/>
  <c r="V666" i="1"/>
  <c r="V662" i="1"/>
  <c r="V658" i="1"/>
  <c r="V654" i="1"/>
  <c r="V650" i="1"/>
  <c r="V646" i="1"/>
  <c r="V642" i="1"/>
  <c r="V638" i="1"/>
  <c r="V634" i="1"/>
  <c r="V630" i="1"/>
  <c r="V626" i="1"/>
  <c r="V622" i="1"/>
  <c r="V618" i="1"/>
  <c r="V614" i="1"/>
  <c r="V610" i="1"/>
  <c r="V606" i="1"/>
  <c r="V602" i="1"/>
  <c r="V598" i="1"/>
  <c r="V594" i="1"/>
  <c r="V590" i="1"/>
  <c r="V586" i="1"/>
  <c r="V1021" i="1"/>
  <c r="V1005" i="1"/>
  <c r="V989" i="1"/>
  <c r="V973" i="1"/>
  <c r="V957" i="1"/>
  <c r="V943" i="1"/>
  <c r="V935" i="1"/>
  <c r="V927" i="1"/>
  <c r="V919" i="1"/>
  <c r="V911" i="1"/>
  <c r="V903" i="1"/>
  <c r="V896" i="1"/>
  <c r="V891" i="1"/>
  <c r="V885" i="1"/>
  <c r="V880" i="1"/>
  <c r="V875" i="1"/>
  <c r="V869" i="1"/>
  <c r="V864" i="1"/>
  <c r="V859" i="1"/>
  <c r="V853" i="1"/>
  <c r="V848" i="1"/>
  <c r="V843" i="1"/>
  <c r="V837" i="1"/>
  <c r="V832" i="1"/>
  <c r="V827" i="1"/>
  <c r="V821" i="1"/>
  <c r="V816" i="1"/>
  <c r="V811" i="1"/>
  <c r="V805" i="1"/>
  <c r="V800" i="1"/>
  <c r="V795" i="1"/>
  <c r="V789" i="1"/>
  <c r="V785" i="1"/>
  <c r="V781" i="1"/>
  <c r="V777" i="1"/>
  <c r="V773" i="1"/>
  <c r="V769" i="1"/>
  <c r="V765" i="1"/>
  <c r="V761" i="1"/>
  <c r="V985" i="1"/>
  <c r="V933" i="1"/>
  <c r="V901" i="1"/>
  <c r="V879" i="1"/>
  <c r="V857" i="1"/>
  <c r="V836" i="1"/>
  <c r="V815" i="1"/>
  <c r="V793" i="1"/>
  <c r="V776" i="1"/>
  <c r="V760" i="1"/>
  <c r="V753" i="1"/>
  <c r="V748" i="1"/>
  <c r="V743" i="1"/>
  <c r="V737" i="1"/>
  <c r="V732" i="1"/>
  <c r="V727" i="1"/>
  <c r="V721" i="1"/>
  <c r="V716" i="1"/>
  <c r="V711" i="1"/>
  <c r="V705" i="1"/>
  <c r="V700" i="1"/>
  <c r="V695" i="1"/>
  <c r="V689" i="1"/>
  <c r="V684" i="1"/>
  <c r="V679" i="1"/>
  <c r="V673" i="1"/>
  <c r="V668" i="1"/>
  <c r="V663" i="1"/>
  <c r="V657" i="1"/>
  <c r="V652" i="1"/>
  <c r="V647" i="1"/>
  <c r="V641" i="1"/>
  <c r="V636" i="1"/>
  <c r="V631" i="1"/>
  <c r="V625" i="1"/>
  <c r="V620" i="1"/>
  <c r="V615" i="1"/>
  <c r="V609" i="1"/>
  <c r="V604" i="1"/>
  <c r="V599" i="1"/>
  <c r="V593" i="1"/>
  <c r="V588" i="1"/>
  <c r="V583" i="1"/>
  <c r="V579" i="1"/>
  <c r="V575" i="1"/>
  <c r="V571" i="1"/>
  <c r="V567" i="1"/>
  <c r="V563" i="1"/>
  <c r="V559" i="1"/>
  <c r="V555" i="1"/>
  <c r="V551" i="1"/>
  <c r="V547" i="1"/>
  <c r="V543" i="1"/>
  <c r="V539" i="1"/>
  <c r="V535" i="1"/>
  <c r="V531" i="1"/>
  <c r="V527" i="1"/>
  <c r="V523" i="1"/>
  <c r="V519" i="1"/>
  <c r="V515" i="1"/>
  <c r="V511" i="1"/>
  <c r="V507" i="1"/>
  <c r="V503" i="1"/>
  <c r="V499" i="1"/>
  <c r="V495" i="1"/>
  <c r="V491" i="1"/>
  <c r="V487" i="1"/>
  <c r="V483" i="1"/>
  <c r="V479" i="1"/>
  <c r="V475" i="1"/>
  <c r="V471" i="1"/>
  <c r="V467" i="1"/>
  <c r="V463" i="1"/>
  <c r="V459" i="1"/>
  <c r="V455" i="1"/>
  <c r="V451" i="1"/>
  <c r="V447" i="1"/>
  <c r="V443" i="1"/>
  <c r="V439" i="1"/>
  <c r="V435" i="1"/>
  <c r="V431" i="1"/>
  <c r="V427" i="1"/>
  <c r="V423" i="1"/>
  <c r="V419" i="1"/>
  <c r="V415" i="1"/>
  <c r="V411" i="1"/>
  <c r="V407" i="1"/>
  <c r="V403" i="1"/>
  <c r="V399" i="1"/>
  <c r="V395" i="1"/>
  <c r="V391" i="1"/>
  <c r="V387" i="1"/>
  <c r="V383" i="1"/>
  <c r="V379" i="1"/>
  <c r="V375" i="1"/>
  <c r="V371" i="1"/>
  <c r="V367" i="1"/>
  <c r="V363" i="1"/>
  <c r="V359" i="1"/>
  <c r="V355" i="1"/>
  <c r="V351" i="1"/>
  <c r="V347" i="1"/>
  <c r="V343" i="1"/>
  <c r="V339" i="1"/>
  <c r="V335" i="1"/>
  <c r="V331" i="1"/>
  <c r="V327" i="1"/>
  <c r="V323" i="1"/>
  <c r="V319" i="1"/>
  <c r="V315" i="1"/>
  <c r="V311" i="1"/>
  <c r="V307" i="1"/>
  <c r="V303" i="1"/>
  <c r="V299" i="1"/>
  <c r="V295" i="1"/>
  <c r="V291" i="1"/>
  <c r="V287" i="1"/>
  <c r="V283" i="1"/>
  <c r="V279" i="1"/>
  <c r="V275" i="1"/>
  <c r="V271" i="1"/>
  <c r="V267" i="1"/>
  <c r="V263" i="1"/>
  <c r="V259" i="1"/>
  <c r="V255" i="1"/>
  <c r="V251" i="1"/>
  <c r="V247" i="1"/>
  <c r="V243" i="1"/>
  <c r="V239" i="1"/>
  <c r="V235" i="1"/>
  <c r="V231" i="1"/>
  <c r="V227" i="1"/>
  <c r="V223" i="1"/>
  <c r="V219" i="1"/>
  <c r="V215" i="1"/>
  <c r="V211" i="1"/>
  <c r="V207" i="1"/>
  <c r="V203" i="1"/>
  <c r="V199" i="1"/>
  <c r="V195" i="1"/>
  <c r="V191" i="1"/>
  <c r="V187" i="1"/>
  <c r="V183" i="1"/>
  <c r="V179" i="1"/>
  <c r="V175" i="1"/>
  <c r="V171" i="1"/>
  <c r="V167" i="1"/>
  <c r="V163" i="1"/>
  <c r="V159" i="1"/>
  <c r="V155" i="1"/>
  <c r="V151" i="1"/>
  <c r="V147" i="1"/>
  <c r="V143" i="1"/>
  <c r="V139" i="1"/>
  <c r="V135" i="1"/>
  <c r="V131" i="1"/>
  <c r="V127" i="1"/>
  <c r="V123" i="1"/>
  <c r="V119" i="1"/>
  <c r="V115" i="1"/>
  <c r="V111" i="1"/>
  <c r="V107" i="1"/>
  <c r="V103" i="1"/>
  <c r="V99" i="1"/>
  <c r="V95" i="1"/>
  <c r="V91" i="1"/>
  <c r="V87" i="1"/>
  <c r="V83" i="1"/>
  <c r="V79" i="1"/>
  <c r="V75" i="1"/>
  <c r="V969" i="1"/>
  <c r="V925" i="1"/>
  <c r="V895" i="1"/>
  <c r="V873" i="1"/>
  <c r="V852" i="1"/>
  <c r="V831" i="1"/>
  <c r="V809" i="1"/>
  <c r="V788" i="1"/>
  <c r="V772" i="1"/>
  <c r="V1017" i="1"/>
  <c r="V953" i="1"/>
  <c r="V917" i="1"/>
  <c r="V889" i="1"/>
  <c r="V868" i="1"/>
  <c r="V847" i="1"/>
  <c r="V825" i="1"/>
  <c r="V804" i="1"/>
  <c r="V784" i="1"/>
  <c r="V768" i="1"/>
  <c r="V5" i="1"/>
  <c r="V9" i="1"/>
  <c r="V13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8" i="1"/>
  <c r="V84" i="1"/>
  <c r="V89" i="1"/>
  <c r="V94" i="1"/>
  <c r="V100" i="1"/>
  <c r="V105" i="1"/>
  <c r="V110" i="1"/>
  <c r="V116" i="1"/>
  <c r="V121" i="1"/>
  <c r="V126" i="1"/>
  <c r="V132" i="1"/>
  <c r="V137" i="1"/>
  <c r="V142" i="1"/>
  <c r="V148" i="1"/>
  <c r="V153" i="1"/>
  <c r="V158" i="1"/>
  <c r="V164" i="1"/>
  <c r="V169" i="1"/>
  <c r="V174" i="1"/>
  <c r="V180" i="1"/>
  <c r="V185" i="1"/>
  <c r="V190" i="1"/>
  <c r="V196" i="1"/>
  <c r="V201" i="1"/>
  <c r="V206" i="1"/>
  <c r="V212" i="1"/>
  <c r="V217" i="1"/>
  <c r="V222" i="1"/>
  <c r="V228" i="1"/>
  <c r="V233" i="1"/>
  <c r="V238" i="1"/>
  <c r="V244" i="1"/>
  <c r="V249" i="1"/>
  <c r="V254" i="1"/>
  <c r="V260" i="1"/>
  <c r="V265" i="1"/>
  <c r="V270" i="1"/>
  <c r="V276" i="1"/>
  <c r="V281" i="1"/>
  <c r="V286" i="1"/>
  <c r="V292" i="1"/>
  <c r="V297" i="1"/>
  <c r="V302" i="1"/>
  <c r="V308" i="1"/>
  <c r="V313" i="1"/>
  <c r="V318" i="1"/>
  <c r="V324" i="1"/>
  <c r="V329" i="1"/>
  <c r="V334" i="1"/>
  <c r="V340" i="1"/>
  <c r="V345" i="1"/>
  <c r="V350" i="1"/>
  <c r="V356" i="1"/>
  <c r="V361" i="1"/>
  <c r="V366" i="1"/>
  <c r="V372" i="1"/>
  <c r="V377" i="1"/>
  <c r="V382" i="1"/>
  <c r="V388" i="1"/>
  <c r="V393" i="1"/>
  <c r="V398" i="1"/>
  <c r="V404" i="1"/>
  <c r="V409" i="1"/>
  <c r="V414" i="1"/>
  <c r="V420" i="1"/>
  <c r="V425" i="1"/>
  <c r="V430" i="1"/>
  <c r="V436" i="1"/>
  <c r="V441" i="1"/>
  <c r="V446" i="1"/>
  <c r="V452" i="1"/>
  <c r="V457" i="1"/>
  <c r="V462" i="1"/>
  <c r="V468" i="1"/>
  <c r="V473" i="1"/>
  <c r="V478" i="1"/>
  <c r="V484" i="1"/>
  <c r="V489" i="1"/>
  <c r="V494" i="1"/>
  <c r="V500" i="1"/>
  <c r="V505" i="1"/>
  <c r="V510" i="1"/>
  <c r="V516" i="1"/>
  <c r="V521" i="1"/>
  <c r="V526" i="1"/>
  <c r="V532" i="1"/>
  <c r="V537" i="1"/>
  <c r="V542" i="1"/>
  <c r="V548" i="1"/>
  <c r="V553" i="1"/>
  <c r="V558" i="1"/>
  <c r="V564" i="1"/>
  <c r="V569" i="1"/>
  <c r="V574" i="1"/>
  <c r="V580" i="1"/>
  <c r="V585" i="1"/>
  <c r="V592" i="1"/>
  <c r="V600" i="1"/>
  <c r="V607" i="1"/>
  <c r="V613" i="1"/>
  <c r="V621" i="1"/>
  <c r="V628" i="1"/>
  <c r="V635" i="1"/>
  <c r="V643" i="1"/>
  <c r="V649" i="1"/>
  <c r="V656" i="1"/>
  <c r="V664" i="1"/>
  <c r="V671" i="1"/>
  <c r="V677" i="1"/>
  <c r="V685" i="1"/>
  <c r="V692" i="1"/>
  <c r="V699" i="1"/>
  <c r="V707" i="1"/>
  <c r="V713" i="1"/>
  <c r="V720" i="1"/>
  <c r="V728" i="1"/>
  <c r="V735" i="1"/>
  <c r="V741" i="1"/>
  <c r="V749" i="1"/>
  <c r="V756" i="1"/>
  <c r="U13" i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U362" i="1" s="1"/>
  <c r="U363" i="1" s="1"/>
  <c r="U364" i="1" s="1"/>
  <c r="U365" i="1" s="1"/>
  <c r="U366" i="1" s="1"/>
  <c r="U367" i="1" s="1"/>
  <c r="U368" i="1" s="1"/>
  <c r="U369" i="1" s="1"/>
  <c r="U370" i="1" s="1"/>
  <c r="U371" i="1" s="1"/>
  <c r="U372" i="1" s="1"/>
  <c r="U373" i="1" s="1"/>
  <c r="U374" i="1" s="1"/>
  <c r="U375" i="1" s="1"/>
  <c r="U376" i="1" s="1"/>
  <c r="U377" i="1" s="1"/>
  <c r="U378" i="1" s="1"/>
  <c r="U379" i="1" s="1"/>
  <c r="U380" i="1" s="1"/>
  <c r="U381" i="1" s="1"/>
  <c r="U382" i="1" s="1"/>
  <c r="U383" i="1" s="1"/>
  <c r="U384" i="1" s="1"/>
  <c r="U385" i="1" s="1"/>
  <c r="U386" i="1" s="1"/>
  <c r="U387" i="1" s="1"/>
  <c r="U388" i="1" s="1"/>
  <c r="U389" i="1" s="1"/>
  <c r="U390" i="1" s="1"/>
  <c r="U391" i="1" s="1"/>
  <c r="U392" i="1" s="1"/>
  <c r="U393" i="1" s="1"/>
  <c r="U394" i="1" s="1"/>
  <c r="U395" i="1" s="1"/>
  <c r="U396" i="1" s="1"/>
  <c r="U397" i="1" s="1"/>
  <c r="U398" i="1" s="1"/>
  <c r="U399" i="1" s="1"/>
  <c r="U400" i="1" s="1"/>
  <c r="U401" i="1" s="1"/>
  <c r="U402" i="1" s="1"/>
  <c r="U403" i="1" s="1"/>
  <c r="U404" i="1" s="1"/>
  <c r="U405" i="1" s="1"/>
  <c r="U406" i="1" s="1"/>
  <c r="U407" i="1" s="1"/>
  <c r="U408" i="1" s="1"/>
  <c r="U409" i="1" s="1"/>
  <c r="U410" i="1" s="1"/>
  <c r="U411" i="1" s="1"/>
  <c r="U412" i="1" s="1"/>
  <c r="U413" i="1" s="1"/>
  <c r="U414" i="1" s="1"/>
  <c r="U415" i="1" s="1"/>
  <c r="U416" i="1" s="1"/>
  <c r="U417" i="1" s="1"/>
  <c r="U418" i="1" s="1"/>
  <c r="U419" i="1" s="1"/>
  <c r="U420" i="1" s="1"/>
  <c r="U421" i="1" s="1"/>
  <c r="U422" i="1" s="1"/>
  <c r="U423" i="1" s="1"/>
  <c r="U424" i="1" s="1"/>
  <c r="U425" i="1" s="1"/>
  <c r="U426" i="1" s="1"/>
  <c r="U427" i="1" s="1"/>
  <c r="U428" i="1" s="1"/>
  <c r="U429" i="1" s="1"/>
  <c r="U430" i="1" s="1"/>
  <c r="U431" i="1" s="1"/>
  <c r="U432" i="1" s="1"/>
  <c r="U433" i="1" s="1"/>
  <c r="U434" i="1" s="1"/>
  <c r="U435" i="1" s="1"/>
  <c r="U436" i="1" s="1"/>
  <c r="U437" i="1" s="1"/>
  <c r="U438" i="1" s="1"/>
  <c r="U439" i="1" s="1"/>
  <c r="U440" i="1" s="1"/>
  <c r="U441" i="1" s="1"/>
  <c r="U442" i="1" s="1"/>
  <c r="U443" i="1" s="1"/>
  <c r="U444" i="1" s="1"/>
  <c r="U445" i="1" s="1"/>
  <c r="U446" i="1" s="1"/>
  <c r="U447" i="1" s="1"/>
  <c r="U448" i="1" s="1"/>
  <c r="U449" i="1" s="1"/>
  <c r="U450" i="1" s="1"/>
  <c r="U451" i="1" s="1"/>
  <c r="U452" i="1" s="1"/>
  <c r="U453" i="1" s="1"/>
  <c r="U454" i="1" s="1"/>
  <c r="U455" i="1" s="1"/>
  <c r="U456" i="1" s="1"/>
  <c r="U457" i="1" s="1"/>
  <c r="U458" i="1" s="1"/>
  <c r="U459" i="1" s="1"/>
  <c r="U460" i="1" s="1"/>
  <c r="U461" i="1" s="1"/>
  <c r="U462" i="1" s="1"/>
  <c r="U463" i="1" s="1"/>
  <c r="U464" i="1" s="1"/>
  <c r="U465" i="1" s="1"/>
  <c r="U466" i="1" s="1"/>
  <c r="U467" i="1" s="1"/>
  <c r="U468" i="1" s="1"/>
  <c r="U469" i="1" s="1"/>
  <c r="U470" i="1" s="1"/>
  <c r="U471" i="1" s="1"/>
  <c r="U472" i="1" s="1"/>
  <c r="U473" i="1" s="1"/>
  <c r="U474" i="1" s="1"/>
  <c r="U475" i="1" s="1"/>
  <c r="U476" i="1" s="1"/>
  <c r="U477" i="1" s="1"/>
  <c r="U478" i="1" s="1"/>
  <c r="U479" i="1" s="1"/>
  <c r="U480" i="1" s="1"/>
  <c r="U481" i="1" s="1"/>
  <c r="U482" i="1" s="1"/>
  <c r="U483" i="1" s="1"/>
  <c r="U484" i="1" s="1"/>
  <c r="U485" i="1" s="1"/>
  <c r="U486" i="1" s="1"/>
  <c r="U487" i="1" s="1"/>
  <c r="U488" i="1" s="1"/>
  <c r="U489" i="1" s="1"/>
  <c r="U490" i="1" s="1"/>
  <c r="U491" i="1" s="1"/>
  <c r="U492" i="1" s="1"/>
  <c r="U493" i="1" s="1"/>
  <c r="U494" i="1" s="1"/>
  <c r="U495" i="1" s="1"/>
  <c r="U496" i="1" s="1"/>
  <c r="U497" i="1" s="1"/>
  <c r="U498" i="1" s="1"/>
  <c r="U499" i="1" s="1"/>
  <c r="U500" i="1" s="1"/>
  <c r="U501" i="1" s="1"/>
  <c r="U502" i="1" s="1"/>
  <c r="U503" i="1" s="1"/>
  <c r="U504" i="1" s="1"/>
  <c r="U505" i="1" s="1"/>
  <c r="U506" i="1" s="1"/>
  <c r="U507" i="1" s="1"/>
  <c r="U508" i="1" s="1"/>
  <c r="U509" i="1" s="1"/>
  <c r="U510" i="1" s="1"/>
  <c r="U511" i="1" s="1"/>
  <c r="U512" i="1" s="1"/>
  <c r="U513" i="1" s="1"/>
  <c r="U514" i="1" s="1"/>
  <c r="U515" i="1" s="1"/>
  <c r="U516" i="1" s="1"/>
  <c r="U517" i="1" s="1"/>
  <c r="U518" i="1" s="1"/>
  <c r="U519" i="1" s="1"/>
  <c r="U520" i="1" s="1"/>
  <c r="U521" i="1" s="1"/>
  <c r="U522" i="1" s="1"/>
  <c r="U523" i="1" s="1"/>
  <c r="U524" i="1" s="1"/>
  <c r="U525" i="1" s="1"/>
  <c r="U526" i="1" s="1"/>
  <c r="U527" i="1" s="1"/>
  <c r="U528" i="1" s="1"/>
  <c r="U529" i="1" s="1"/>
  <c r="U530" i="1" s="1"/>
  <c r="U531" i="1" s="1"/>
  <c r="U532" i="1" s="1"/>
  <c r="U533" i="1" s="1"/>
  <c r="U534" i="1" s="1"/>
  <c r="U535" i="1" s="1"/>
  <c r="U536" i="1" s="1"/>
  <c r="U537" i="1" s="1"/>
  <c r="U538" i="1" s="1"/>
  <c r="U539" i="1" s="1"/>
  <c r="U540" i="1" s="1"/>
  <c r="U541" i="1" s="1"/>
  <c r="U542" i="1" s="1"/>
  <c r="U543" i="1" s="1"/>
  <c r="U544" i="1" s="1"/>
  <c r="U545" i="1" s="1"/>
  <c r="U546" i="1" s="1"/>
  <c r="U547" i="1" s="1"/>
  <c r="U548" i="1" s="1"/>
  <c r="U549" i="1" s="1"/>
  <c r="U550" i="1" s="1"/>
  <c r="U551" i="1" s="1"/>
  <c r="U552" i="1" s="1"/>
  <c r="U553" i="1" s="1"/>
  <c r="U554" i="1" s="1"/>
  <c r="U555" i="1" s="1"/>
  <c r="U556" i="1" s="1"/>
  <c r="U557" i="1" s="1"/>
  <c r="U558" i="1" s="1"/>
  <c r="U559" i="1" s="1"/>
  <c r="U560" i="1" s="1"/>
  <c r="U561" i="1" s="1"/>
  <c r="U562" i="1" s="1"/>
  <c r="U563" i="1" s="1"/>
  <c r="U564" i="1" s="1"/>
  <c r="U565" i="1" s="1"/>
  <c r="U566" i="1" s="1"/>
  <c r="U567" i="1" s="1"/>
  <c r="U568" i="1" s="1"/>
  <c r="U569" i="1" s="1"/>
  <c r="U570" i="1" s="1"/>
  <c r="U571" i="1" s="1"/>
  <c r="U572" i="1" s="1"/>
  <c r="U573" i="1" s="1"/>
  <c r="U574" i="1" s="1"/>
  <c r="U575" i="1" s="1"/>
  <c r="U576" i="1" s="1"/>
  <c r="U577" i="1" s="1"/>
  <c r="U578" i="1" s="1"/>
  <c r="U579" i="1" s="1"/>
  <c r="U580" i="1" s="1"/>
  <c r="U581" i="1" s="1"/>
  <c r="U582" i="1" s="1"/>
  <c r="U583" i="1" s="1"/>
  <c r="U584" i="1" s="1"/>
  <c r="U585" i="1" s="1"/>
  <c r="U586" i="1" s="1"/>
  <c r="U587" i="1" s="1"/>
  <c r="U588" i="1" s="1"/>
  <c r="U589" i="1" s="1"/>
  <c r="U590" i="1" s="1"/>
  <c r="U591" i="1" s="1"/>
  <c r="U592" i="1" s="1"/>
  <c r="U593" i="1" s="1"/>
  <c r="U594" i="1" s="1"/>
  <c r="U595" i="1" s="1"/>
  <c r="U596" i="1" s="1"/>
  <c r="U597" i="1" s="1"/>
  <c r="U598" i="1" s="1"/>
  <c r="U599" i="1" s="1"/>
  <c r="U600" i="1" s="1"/>
  <c r="U601" i="1" s="1"/>
  <c r="U602" i="1" s="1"/>
  <c r="U603" i="1" s="1"/>
  <c r="U604" i="1" s="1"/>
  <c r="U605" i="1" s="1"/>
  <c r="U606" i="1" s="1"/>
  <c r="U607" i="1" s="1"/>
  <c r="U608" i="1" s="1"/>
  <c r="U609" i="1" s="1"/>
  <c r="U610" i="1" s="1"/>
  <c r="U611" i="1" s="1"/>
  <c r="U612" i="1" s="1"/>
  <c r="U613" i="1" s="1"/>
  <c r="U614" i="1" s="1"/>
  <c r="U615" i="1" s="1"/>
  <c r="U616" i="1" s="1"/>
  <c r="U617" i="1" s="1"/>
  <c r="U618" i="1" s="1"/>
  <c r="U619" i="1" s="1"/>
  <c r="U620" i="1" s="1"/>
  <c r="U621" i="1" s="1"/>
  <c r="U622" i="1" s="1"/>
  <c r="U623" i="1" s="1"/>
  <c r="U624" i="1" s="1"/>
  <c r="U625" i="1" s="1"/>
  <c r="U626" i="1" s="1"/>
  <c r="U627" i="1" s="1"/>
  <c r="U628" i="1" s="1"/>
  <c r="U629" i="1" s="1"/>
  <c r="U630" i="1" s="1"/>
  <c r="U631" i="1" s="1"/>
  <c r="U632" i="1" s="1"/>
  <c r="U633" i="1" s="1"/>
  <c r="U634" i="1" s="1"/>
  <c r="U635" i="1" s="1"/>
  <c r="U636" i="1" s="1"/>
  <c r="U637" i="1" s="1"/>
  <c r="U638" i="1" s="1"/>
  <c r="U639" i="1" s="1"/>
  <c r="U640" i="1" s="1"/>
  <c r="U641" i="1" s="1"/>
  <c r="U642" i="1" s="1"/>
  <c r="U643" i="1" s="1"/>
  <c r="U644" i="1" s="1"/>
  <c r="U645" i="1" s="1"/>
  <c r="U646" i="1" s="1"/>
  <c r="U647" i="1" s="1"/>
  <c r="U648" i="1" s="1"/>
  <c r="U649" i="1" s="1"/>
  <c r="U650" i="1" s="1"/>
  <c r="U651" i="1" s="1"/>
  <c r="U652" i="1" s="1"/>
  <c r="U653" i="1" s="1"/>
  <c r="U654" i="1" s="1"/>
  <c r="U655" i="1" s="1"/>
  <c r="U656" i="1" s="1"/>
  <c r="U657" i="1" s="1"/>
  <c r="U658" i="1" s="1"/>
  <c r="U659" i="1" s="1"/>
  <c r="U660" i="1" s="1"/>
  <c r="U661" i="1" s="1"/>
  <c r="U662" i="1" s="1"/>
  <c r="U663" i="1" s="1"/>
  <c r="U664" i="1" s="1"/>
  <c r="U665" i="1" s="1"/>
  <c r="U666" i="1" s="1"/>
  <c r="U667" i="1" s="1"/>
  <c r="U668" i="1" s="1"/>
  <c r="U669" i="1" s="1"/>
  <c r="U670" i="1" s="1"/>
  <c r="U671" i="1" s="1"/>
  <c r="U672" i="1" s="1"/>
  <c r="U673" i="1" s="1"/>
  <c r="U674" i="1" s="1"/>
  <c r="U675" i="1" s="1"/>
  <c r="U676" i="1" s="1"/>
  <c r="U677" i="1" s="1"/>
  <c r="U678" i="1" s="1"/>
  <c r="U679" i="1" s="1"/>
  <c r="U680" i="1" s="1"/>
  <c r="U681" i="1" s="1"/>
  <c r="U682" i="1" s="1"/>
  <c r="U683" i="1" s="1"/>
  <c r="U684" i="1" s="1"/>
  <c r="U685" i="1" s="1"/>
  <c r="U686" i="1" s="1"/>
  <c r="U687" i="1" s="1"/>
  <c r="U688" i="1" s="1"/>
  <c r="U689" i="1" s="1"/>
  <c r="U690" i="1" s="1"/>
  <c r="U691" i="1" s="1"/>
  <c r="U692" i="1" s="1"/>
  <c r="U693" i="1" s="1"/>
  <c r="U694" i="1" s="1"/>
  <c r="U695" i="1" s="1"/>
  <c r="U696" i="1" s="1"/>
  <c r="U697" i="1" s="1"/>
  <c r="U698" i="1" s="1"/>
  <c r="U699" i="1" s="1"/>
  <c r="U700" i="1" s="1"/>
  <c r="U701" i="1" s="1"/>
  <c r="U702" i="1" s="1"/>
  <c r="U703" i="1" s="1"/>
  <c r="U704" i="1" s="1"/>
  <c r="U705" i="1" s="1"/>
  <c r="U706" i="1" s="1"/>
  <c r="U707" i="1" s="1"/>
  <c r="U708" i="1" s="1"/>
  <c r="U709" i="1" s="1"/>
  <c r="U710" i="1" s="1"/>
  <c r="U711" i="1" s="1"/>
  <c r="U712" i="1" s="1"/>
  <c r="U713" i="1" s="1"/>
  <c r="U714" i="1" s="1"/>
  <c r="U715" i="1" s="1"/>
  <c r="U716" i="1" s="1"/>
  <c r="U717" i="1" s="1"/>
  <c r="U718" i="1" s="1"/>
  <c r="U719" i="1" s="1"/>
  <c r="U720" i="1" s="1"/>
  <c r="U721" i="1" s="1"/>
  <c r="U722" i="1" s="1"/>
  <c r="U723" i="1" s="1"/>
  <c r="U724" i="1" s="1"/>
  <c r="U725" i="1" s="1"/>
  <c r="U726" i="1" s="1"/>
  <c r="U727" i="1" s="1"/>
  <c r="U728" i="1" s="1"/>
  <c r="U729" i="1" s="1"/>
  <c r="U730" i="1" s="1"/>
  <c r="U731" i="1" s="1"/>
  <c r="U732" i="1" s="1"/>
  <c r="U733" i="1" s="1"/>
  <c r="U734" i="1" s="1"/>
  <c r="U735" i="1" s="1"/>
  <c r="U736" i="1" s="1"/>
  <c r="U737" i="1" s="1"/>
  <c r="U738" i="1" s="1"/>
  <c r="U739" i="1" s="1"/>
  <c r="U740" i="1" s="1"/>
  <c r="U741" i="1" s="1"/>
  <c r="U742" i="1" s="1"/>
  <c r="U743" i="1" s="1"/>
  <c r="U744" i="1" s="1"/>
  <c r="U745" i="1" s="1"/>
  <c r="U746" i="1" s="1"/>
  <c r="U747" i="1" s="1"/>
  <c r="U748" i="1" s="1"/>
  <c r="U749" i="1" s="1"/>
  <c r="U750" i="1" s="1"/>
  <c r="U751" i="1" s="1"/>
  <c r="U752" i="1" s="1"/>
  <c r="U753" i="1" s="1"/>
  <c r="U754" i="1" s="1"/>
  <c r="U755" i="1" s="1"/>
  <c r="U756" i="1" s="1"/>
  <c r="U757" i="1" s="1"/>
  <c r="U758" i="1" s="1"/>
  <c r="U759" i="1" s="1"/>
  <c r="U760" i="1" s="1"/>
  <c r="U761" i="1" s="1"/>
  <c r="U762" i="1" s="1"/>
  <c r="U763" i="1" s="1"/>
  <c r="U764" i="1" s="1"/>
  <c r="U765" i="1" s="1"/>
  <c r="U766" i="1" s="1"/>
  <c r="U767" i="1" s="1"/>
  <c r="U768" i="1" s="1"/>
  <c r="U769" i="1" s="1"/>
  <c r="U770" i="1" s="1"/>
  <c r="U771" i="1" s="1"/>
  <c r="U772" i="1" s="1"/>
  <c r="U773" i="1" s="1"/>
  <c r="U774" i="1" s="1"/>
  <c r="U775" i="1" s="1"/>
  <c r="U776" i="1" s="1"/>
  <c r="U777" i="1" s="1"/>
  <c r="U778" i="1" s="1"/>
  <c r="U779" i="1" s="1"/>
  <c r="U780" i="1" s="1"/>
  <c r="U781" i="1" s="1"/>
  <c r="U782" i="1" s="1"/>
  <c r="U783" i="1" s="1"/>
  <c r="U784" i="1" s="1"/>
  <c r="U785" i="1" s="1"/>
  <c r="U786" i="1" s="1"/>
  <c r="U787" i="1" s="1"/>
  <c r="U788" i="1" s="1"/>
  <c r="U789" i="1" s="1"/>
  <c r="U790" i="1" s="1"/>
  <c r="U791" i="1" s="1"/>
  <c r="U792" i="1" s="1"/>
  <c r="U793" i="1" s="1"/>
  <c r="U794" i="1" s="1"/>
  <c r="U795" i="1" s="1"/>
  <c r="U796" i="1" s="1"/>
  <c r="U797" i="1" s="1"/>
  <c r="U798" i="1" s="1"/>
  <c r="U799" i="1" s="1"/>
  <c r="U800" i="1" s="1"/>
  <c r="U801" i="1" s="1"/>
  <c r="U802" i="1" s="1"/>
  <c r="U803" i="1" s="1"/>
  <c r="U804" i="1" s="1"/>
  <c r="U805" i="1" s="1"/>
  <c r="U806" i="1" s="1"/>
  <c r="U807" i="1" s="1"/>
  <c r="U808" i="1" s="1"/>
  <c r="U809" i="1" s="1"/>
  <c r="U810" i="1" s="1"/>
  <c r="U811" i="1" s="1"/>
  <c r="U812" i="1" s="1"/>
  <c r="U813" i="1" s="1"/>
  <c r="U814" i="1" s="1"/>
  <c r="U815" i="1" s="1"/>
  <c r="U816" i="1" s="1"/>
  <c r="U817" i="1" s="1"/>
  <c r="U818" i="1" s="1"/>
  <c r="U819" i="1" s="1"/>
  <c r="U820" i="1" s="1"/>
  <c r="U821" i="1" s="1"/>
  <c r="U822" i="1" s="1"/>
  <c r="U823" i="1" s="1"/>
  <c r="U824" i="1" s="1"/>
  <c r="U825" i="1" s="1"/>
  <c r="U826" i="1" s="1"/>
  <c r="U827" i="1" s="1"/>
  <c r="U828" i="1" s="1"/>
  <c r="U829" i="1" s="1"/>
  <c r="U830" i="1" s="1"/>
  <c r="U831" i="1" s="1"/>
  <c r="U832" i="1" s="1"/>
  <c r="U833" i="1" s="1"/>
  <c r="U834" i="1" s="1"/>
  <c r="U835" i="1" s="1"/>
  <c r="U836" i="1" s="1"/>
  <c r="U837" i="1" s="1"/>
  <c r="U838" i="1" s="1"/>
  <c r="U839" i="1" s="1"/>
  <c r="U840" i="1" s="1"/>
  <c r="U841" i="1" s="1"/>
  <c r="U842" i="1" s="1"/>
  <c r="U843" i="1" s="1"/>
  <c r="U844" i="1" s="1"/>
  <c r="U845" i="1" s="1"/>
  <c r="U846" i="1" s="1"/>
  <c r="U847" i="1" s="1"/>
  <c r="U848" i="1" s="1"/>
  <c r="U849" i="1" s="1"/>
  <c r="U850" i="1" s="1"/>
  <c r="U851" i="1" s="1"/>
  <c r="U852" i="1" s="1"/>
  <c r="U853" i="1" s="1"/>
  <c r="U854" i="1" s="1"/>
  <c r="U855" i="1" s="1"/>
  <c r="U856" i="1" s="1"/>
  <c r="U857" i="1" s="1"/>
  <c r="U858" i="1" s="1"/>
  <c r="U859" i="1" s="1"/>
  <c r="U860" i="1" s="1"/>
  <c r="U861" i="1" s="1"/>
  <c r="U862" i="1" s="1"/>
  <c r="U863" i="1" s="1"/>
  <c r="U864" i="1" s="1"/>
  <c r="U865" i="1" s="1"/>
  <c r="U866" i="1" s="1"/>
  <c r="U867" i="1" s="1"/>
  <c r="U868" i="1" s="1"/>
  <c r="U869" i="1" s="1"/>
  <c r="U870" i="1" s="1"/>
  <c r="U871" i="1" s="1"/>
  <c r="U872" i="1" s="1"/>
  <c r="U873" i="1" s="1"/>
  <c r="U874" i="1" s="1"/>
  <c r="U875" i="1" s="1"/>
  <c r="U876" i="1" s="1"/>
  <c r="U877" i="1" s="1"/>
  <c r="U878" i="1" s="1"/>
  <c r="U879" i="1" s="1"/>
  <c r="U880" i="1" s="1"/>
  <c r="U881" i="1" s="1"/>
  <c r="U882" i="1" s="1"/>
  <c r="U883" i="1" s="1"/>
  <c r="U884" i="1" s="1"/>
  <c r="U885" i="1" s="1"/>
  <c r="U886" i="1" s="1"/>
  <c r="U887" i="1" s="1"/>
  <c r="U888" i="1" s="1"/>
  <c r="U889" i="1" s="1"/>
  <c r="U890" i="1" s="1"/>
  <c r="U891" i="1" s="1"/>
  <c r="U892" i="1" s="1"/>
  <c r="U893" i="1" s="1"/>
  <c r="U894" i="1" s="1"/>
  <c r="U895" i="1" s="1"/>
  <c r="U896" i="1" s="1"/>
  <c r="U897" i="1" s="1"/>
  <c r="U898" i="1" s="1"/>
  <c r="U899" i="1" s="1"/>
  <c r="U900" i="1" s="1"/>
  <c r="U901" i="1" s="1"/>
  <c r="U902" i="1" s="1"/>
  <c r="U903" i="1" s="1"/>
  <c r="U904" i="1" s="1"/>
  <c r="U905" i="1" s="1"/>
  <c r="U906" i="1" s="1"/>
  <c r="U907" i="1" s="1"/>
  <c r="U908" i="1" s="1"/>
  <c r="U909" i="1" s="1"/>
  <c r="U910" i="1" s="1"/>
  <c r="U911" i="1" s="1"/>
  <c r="U912" i="1" s="1"/>
  <c r="U913" i="1" s="1"/>
  <c r="U914" i="1" s="1"/>
  <c r="U915" i="1" s="1"/>
  <c r="U916" i="1" s="1"/>
  <c r="U917" i="1" s="1"/>
  <c r="U918" i="1" s="1"/>
  <c r="U919" i="1" s="1"/>
  <c r="U920" i="1" s="1"/>
  <c r="U921" i="1" s="1"/>
  <c r="U922" i="1" s="1"/>
  <c r="U923" i="1" s="1"/>
  <c r="U924" i="1" s="1"/>
  <c r="U925" i="1" s="1"/>
  <c r="U926" i="1" s="1"/>
  <c r="U927" i="1" s="1"/>
  <c r="U928" i="1" s="1"/>
  <c r="U929" i="1" s="1"/>
  <c r="U930" i="1" s="1"/>
  <c r="U931" i="1" s="1"/>
  <c r="U932" i="1" s="1"/>
  <c r="U933" i="1" s="1"/>
  <c r="U934" i="1" s="1"/>
  <c r="U935" i="1" s="1"/>
  <c r="U936" i="1" s="1"/>
  <c r="U937" i="1" s="1"/>
  <c r="U938" i="1" s="1"/>
  <c r="U939" i="1" s="1"/>
  <c r="U940" i="1" s="1"/>
  <c r="U941" i="1" s="1"/>
  <c r="U942" i="1" s="1"/>
  <c r="U943" i="1" s="1"/>
  <c r="U944" i="1" s="1"/>
  <c r="U945" i="1" s="1"/>
  <c r="U946" i="1" s="1"/>
  <c r="U947" i="1" s="1"/>
  <c r="U948" i="1" s="1"/>
  <c r="U949" i="1" s="1"/>
  <c r="U950" i="1" s="1"/>
  <c r="U951" i="1" s="1"/>
  <c r="U952" i="1" s="1"/>
  <c r="U953" i="1" s="1"/>
  <c r="U954" i="1" s="1"/>
  <c r="U955" i="1" s="1"/>
  <c r="U956" i="1" s="1"/>
  <c r="U957" i="1" s="1"/>
  <c r="U958" i="1" s="1"/>
  <c r="U959" i="1" s="1"/>
  <c r="U960" i="1" s="1"/>
  <c r="U961" i="1" s="1"/>
  <c r="U962" i="1" s="1"/>
  <c r="U963" i="1" s="1"/>
  <c r="U964" i="1" s="1"/>
  <c r="U965" i="1" s="1"/>
  <c r="U966" i="1" s="1"/>
  <c r="U967" i="1" s="1"/>
  <c r="U968" i="1" s="1"/>
  <c r="U969" i="1" s="1"/>
  <c r="U970" i="1" s="1"/>
  <c r="U971" i="1" s="1"/>
  <c r="U972" i="1" s="1"/>
  <c r="U973" i="1" s="1"/>
  <c r="U974" i="1" s="1"/>
  <c r="U975" i="1" s="1"/>
  <c r="U976" i="1" s="1"/>
  <c r="U977" i="1" s="1"/>
  <c r="U978" i="1" s="1"/>
  <c r="U979" i="1" s="1"/>
  <c r="U980" i="1" s="1"/>
  <c r="U981" i="1" s="1"/>
  <c r="U982" i="1" s="1"/>
  <c r="U983" i="1" s="1"/>
  <c r="U984" i="1" s="1"/>
  <c r="U985" i="1" s="1"/>
  <c r="U986" i="1" s="1"/>
  <c r="U987" i="1" s="1"/>
  <c r="U988" i="1" s="1"/>
  <c r="U989" i="1" s="1"/>
  <c r="U990" i="1" s="1"/>
  <c r="U991" i="1" s="1"/>
  <c r="U992" i="1" s="1"/>
  <c r="U993" i="1" s="1"/>
  <c r="U994" i="1" s="1"/>
  <c r="U995" i="1" s="1"/>
  <c r="U996" i="1" s="1"/>
  <c r="U997" i="1" s="1"/>
  <c r="U998" i="1" s="1"/>
  <c r="U999" i="1" s="1"/>
  <c r="U1000" i="1" s="1"/>
  <c r="U1001" i="1" s="1"/>
  <c r="U1002" i="1" s="1"/>
  <c r="U1003" i="1" s="1"/>
  <c r="U1004" i="1" s="1"/>
  <c r="U1005" i="1" s="1"/>
  <c r="U1006" i="1" s="1"/>
  <c r="U1007" i="1" s="1"/>
  <c r="U1008" i="1" s="1"/>
  <c r="U1009" i="1" s="1"/>
  <c r="U1010" i="1" s="1"/>
  <c r="U1011" i="1" s="1"/>
  <c r="U1012" i="1" s="1"/>
  <c r="U1013" i="1" s="1"/>
  <c r="U1014" i="1" s="1"/>
  <c r="U1015" i="1" s="1"/>
  <c r="U1016" i="1" s="1"/>
  <c r="U1017" i="1" s="1"/>
  <c r="U1018" i="1" s="1"/>
  <c r="U1019" i="1" s="1"/>
  <c r="U1020" i="1" s="1"/>
  <c r="U1021" i="1" s="1"/>
  <c r="V799" i="1"/>
  <c r="V884" i="1"/>
  <c r="V117" i="1"/>
  <c r="V122" i="1"/>
  <c r="V128" i="1"/>
  <c r="V133" i="1"/>
  <c r="V138" i="1"/>
  <c r="V144" i="1"/>
  <c r="V149" i="1"/>
  <c r="V154" i="1"/>
  <c r="V160" i="1"/>
  <c r="V165" i="1"/>
  <c r="V170" i="1"/>
  <c r="V176" i="1"/>
  <c r="V181" i="1"/>
  <c r="V186" i="1"/>
  <c r="V192" i="1"/>
  <c r="V197" i="1"/>
  <c r="V202" i="1"/>
  <c r="V208" i="1"/>
  <c r="V213" i="1"/>
  <c r="V218" i="1"/>
  <c r="V224" i="1"/>
  <c r="V229" i="1"/>
  <c r="V234" i="1"/>
  <c r="V240" i="1"/>
  <c r="V245" i="1"/>
  <c r="V250" i="1"/>
  <c r="V256" i="1"/>
  <c r="V261" i="1"/>
  <c r="V266" i="1"/>
  <c r="V272" i="1"/>
  <c r="V277" i="1"/>
  <c r="V282" i="1"/>
  <c r="V288" i="1"/>
  <c r="V293" i="1"/>
  <c r="V298" i="1"/>
  <c r="V304" i="1"/>
  <c r="V309" i="1"/>
  <c r="V314" i="1"/>
  <c r="V320" i="1"/>
  <c r="V325" i="1"/>
  <c r="V330" i="1"/>
  <c r="V336" i="1"/>
  <c r="V341" i="1"/>
  <c r="V346" i="1"/>
  <c r="V352" i="1"/>
  <c r="V357" i="1"/>
  <c r="V362" i="1"/>
  <c r="V368" i="1"/>
  <c r="V373" i="1"/>
  <c r="V378" i="1"/>
  <c r="V384" i="1"/>
  <c r="V389" i="1"/>
  <c r="V394" i="1"/>
  <c r="V400" i="1"/>
  <c r="V405" i="1"/>
  <c r="V410" i="1"/>
  <c r="V416" i="1"/>
  <c r="V421" i="1"/>
  <c r="V426" i="1"/>
  <c r="V432" i="1"/>
  <c r="V437" i="1"/>
  <c r="V442" i="1"/>
  <c r="V448" i="1"/>
  <c r="V453" i="1"/>
  <c r="V458" i="1"/>
  <c r="V464" i="1"/>
  <c r="V469" i="1"/>
  <c r="V474" i="1"/>
  <c r="V480" i="1"/>
  <c r="V485" i="1"/>
  <c r="V490" i="1"/>
  <c r="V496" i="1"/>
  <c r="V501" i="1"/>
  <c r="V506" i="1"/>
  <c r="V512" i="1"/>
  <c r="V517" i="1"/>
  <c r="V522" i="1"/>
  <c r="V528" i="1"/>
  <c r="V533" i="1"/>
  <c r="V538" i="1"/>
  <c r="V544" i="1"/>
  <c r="V549" i="1"/>
  <c r="V554" i="1"/>
  <c r="V560" i="1"/>
  <c r="V565" i="1"/>
  <c r="V570" i="1"/>
  <c r="V576" i="1"/>
  <c r="V581" i="1"/>
  <c r="V587" i="1"/>
  <c r="V595" i="1"/>
  <c r="V601" i="1"/>
  <c r="V608" i="1"/>
  <c r="V616" i="1"/>
  <c r="V623" i="1"/>
  <c r="V629" i="1"/>
  <c r="V637" i="1"/>
  <c r="V644" i="1"/>
  <c r="V651" i="1"/>
  <c r="V659" i="1"/>
  <c r="V665" i="1"/>
  <c r="V672" i="1"/>
  <c r="V680" i="1"/>
  <c r="V687" i="1"/>
  <c r="V693" i="1"/>
  <c r="V701" i="1"/>
  <c r="V708" i="1"/>
  <c r="V715" i="1"/>
  <c r="V723" i="1"/>
  <c r="V729" i="1"/>
  <c r="V736" i="1"/>
  <c r="V744" i="1"/>
  <c r="V751" i="1"/>
  <c r="V757" i="1"/>
  <c r="V820" i="1"/>
  <c r="V909" i="1"/>
  <c r="P13" i="1"/>
  <c r="Q13" i="1" s="1"/>
  <c r="P37" i="1"/>
  <c r="Q37" i="1" s="1"/>
  <c r="P61" i="1"/>
  <c r="Q61" i="1" s="1"/>
  <c r="P85" i="1"/>
  <c r="Q85" i="1" s="1"/>
  <c r="P109" i="1"/>
  <c r="Q109" i="1" s="1"/>
  <c r="P133" i="1"/>
  <c r="Q133" i="1" s="1"/>
  <c r="P157" i="1"/>
  <c r="Q157" i="1" s="1"/>
  <c r="P181" i="1"/>
  <c r="Q181" i="1" s="1"/>
  <c r="P205" i="1"/>
  <c r="Q205" i="1" s="1"/>
  <c r="P229" i="1"/>
  <c r="Q229" i="1" s="1"/>
  <c r="P253" i="1"/>
  <c r="Q253" i="1" s="1"/>
  <c r="P277" i="1"/>
  <c r="Q277" i="1" s="1"/>
  <c r="P301" i="1"/>
  <c r="Q301" i="1" s="1"/>
  <c r="P325" i="1"/>
  <c r="Q325" i="1" s="1"/>
  <c r="P349" i="1"/>
  <c r="Q349" i="1" s="1"/>
  <c r="P373" i="1"/>
  <c r="Q373" i="1" s="1"/>
  <c r="P397" i="1"/>
  <c r="Q397" i="1" s="1"/>
  <c r="P421" i="1"/>
  <c r="Q421" i="1" s="1"/>
  <c r="P445" i="1"/>
  <c r="Q445" i="1" s="1"/>
  <c r="P469" i="1"/>
  <c r="Q469" i="1" s="1"/>
  <c r="P493" i="1"/>
  <c r="Q493" i="1" s="1"/>
  <c r="P517" i="1"/>
  <c r="Q517" i="1" s="1"/>
  <c r="P541" i="1"/>
  <c r="Q541" i="1" s="1"/>
  <c r="P565" i="1"/>
  <c r="Q565" i="1" s="1"/>
  <c r="P589" i="1"/>
  <c r="Q589" i="1" s="1"/>
  <c r="P613" i="1"/>
  <c r="Q613" i="1" s="1"/>
  <c r="P637" i="1"/>
  <c r="Q637" i="1" s="1"/>
  <c r="P661" i="1"/>
  <c r="Q661" i="1" s="1"/>
  <c r="P685" i="1"/>
  <c r="Q685" i="1" s="1"/>
  <c r="P709" i="1"/>
  <c r="Q709" i="1" s="1"/>
  <c r="P733" i="1"/>
  <c r="Q733" i="1" s="1"/>
  <c r="P757" i="1"/>
  <c r="Q757" i="1" s="1"/>
  <c r="P781" i="1"/>
  <c r="Q781" i="1" s="1"/>
  <c r="P805" i="1"/>
  <c r="Q805" i="1" s="1"/>
  <c r="P829" i="1"/>
  <c r="Q829" i="1" s="1"/>
  <c r="P853" i="1"/>
  <c r="Q853" i="1" s="1"/>
  <c r="P877" i="1"/>
  <c r="Q877" i="1" s="1"/>
  <c r="P901" i="1"/>
  <c r="Q901" i="1" s="1"/>
  <c r="P925" i="1"/>
  <c r="Q925" i="1" s="1"/>
  <c r="P949" i="1"/>
  <c r="Q949" i="1" s="1"/>
  <c r="P973" i="1"/>
  <c r="Q973" i="1" s="1"/>
  <c r="P997" i="1"/>
  <c r="Q997" i="1" s="1"/>
  <c r="P1021" i="1"/>
  <c r="Q1021" i="1" s="1"/>
  <c r="W3" i="1"/>
  <c r="W4" i="1" s="1"/>
  <c r="W5" i="1" s="1"/>
  <c r="W6" i="1" s="1"/>
  <c r="W7" i="1" s="1"/>
  <c r="W8" i="1" s="1"/>
  <c r="P1" i="1"/>
  <c r="W9" i="1" l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W504" i="1" s="1"/>
  <c r="W505" i="1" s="1"/>
  <c r="W506" i="1" s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s="1"/>
  <c r="W643" i="1" s="1"/>
  <c r="W644" i="1" s="1"/>
  <c r="W645" i="1" s="1"/>
  <c r="W646" i="1" s="1"/>
  <c r="W647" i="1" s="1"/>
  <c r="W648" i="1" s="1"/>
  <c r="W649" i="1" s="1"/>
  <c r="W650" i="1" s="1"/>
  <c r="W651" i="1" s="1"/>
  <c r="W652" i="1" s="1"/>
  <c r="W653" i="1" s="1"/>
  <c r="W654" i="1" s="1"/>
  <c r="W655" i="1" s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W666" i="1" s="1"/>
  <c r="W667" i="1" s="1"/>
  <c r="W668" i="1" s="1"/>
  <c r="W669" i="1" s="1"/>
  <c r="W670" i="1" s="1"/>
  <c r="W671" i="1" s="1"/>
  <c r="W672" i="1" s="1"/>
  <c r="W673" i="1" s="1"/>
  <c r="W674" i="1" s="1"/>
  <c r="W675" i="1" s="1"/>
  <c r="W676" i="1" s="1"/>
  <c r="W677" i="1" s="1"/>
  <c r="W678" i="1" s="1"/>
  <c r="W679" i="1" s="1"/>
  <c r="W680" i="1" s="1"/>
  <c r="W681" i="1" s="1"/>
  <c r="W682" i="1" s="1"/>
  <c r="W683" i="1" s="1"/>
  <c r="W684" i="1" s="1"/>
  <c r="W685" i="1" s="1"/>
  <c r="W686" i="1" s="1"/>
  <c r="W687" i="1" s="1"/>
  <c r="W688" i="1" s="1"/>
  <c r="W689" i="1" s="1"/>
  <c r="W690" i="1" s="1"/>
  <c r="W691" i="1" s="1"/>
  <c r="W692" i="1" s="1"/>
  <c r="W693" i="1" s="1"/>
  <c r="W694" i="1" s="1"/>
  <c r="W695" i="1" s="1"/>
  <c r="W696" i="1" s="1"/>
  <c r="W697" i="1" s="1"/>
  <c r="W698" i="1" s="1"/>
  <c r="W699" i="1" s="1"/>
  <c r="W700" i="1" s="1"/>
  <c r="W701" i="1" s="1"/>
  <c r="W702" i="1" s="1"/>
  <c r="W703" i="1" s="1"/>
  <c r="W704" i="1" s="1"/>
  <c r="W705" i="1" s="1"/>
  <c r="W706" i="1" s="1"/>
  <c r="W707" i="1" s="1"/>
  <c r="W708" i="1" s="1"/>
  <c r="W709" i="1" s="1"/>
  <c r="W710" i="1" s="1"/>
  <c r="W711" i="1" s="1"/>
  <c r="W712" i="1" s="1"/>
  <c r="W713" i="1" s="1"/>
  <c r="W714" i="1" s="1"/>
  <c r="W715" i="1" s="1"/>
  <c r="W716" i="1" s="1"/>
  <c r="W717" i="1" s="1"/>
  <c r="W718" i="1" s="1"/>
  <c r="W719" i="1" s="1"/>
  <c r="W720" i="1" s="1"/>
  <c r="W721" i="1" s="1"/>
  <c r="W722" i="1" s="1"/>
  <c r="W723" i="1" s="1"/>
  <c r="W724" i="1" s="1"/>
  <c r="W725" i="1" s="1"/>
  <c r="W726" i="1" s="1"/>
  <c r="W727" i="1" s="1"/>
  <c r="W728" i="1" s="1"/>
  <c r="W729" i="1" s="1"/>
  <c r="W730" i="1" s="1"/>
  <c r="W731" i="1" s="1"/>
  <c r="W732" i="1" s="1"/>
  <c r="W733" i="1" s="1"/>
  <c r="W734" i="1" s="1"/>
  <c r="W735" i="1" s="1"/>
  <c r="W736" i="1" s="1"/>
  <c r="W737" i="1" s="1"/>
  <c r="W738" i="1" s="1"/>
  <c r="W739" i="1" s="1"/>
  <c r="W740" i="1" s="1"/>
  <c r="W741" i="1" s="1"/>
  <c r="W742" i="1" s="1"/>
  <c r="W743" i="1" s="1"/>
  <c r="W744" i="1" s="1"/>
  <c r="W745" i="1" s="1"/>
  <c r="W746" i="1" s="1"/>
  <c r="W747" i="1" s="1"/>
  <c r="W748" i="1" s="1"/>
  <c r="W749" i="1" s="1"/>
  <c r="W750" i="1" s="1"/>
  <c r="W751" i="1" s="1"/>
  <c r="W752" i="1" s="1"/>
  <c r="W753" i="1" s="1"/>
  <c r="W754" i="1" s="1"/>
  <c r="W755" i="1" s="1"/>
  <c r="W756" i="1" s="1"/>
  <c r="W757" i="1" s="1"/>
  <c r="W758" i="1" s="1"/>
  <c r="W759" i="1" s="1"/>
  <c r="W760" i="1" s="1"/>
  <c r="W761" i="1" s="1"/>
  <c r="W762" i="1" s="1"/>
  <c r="W763" i="1" s="1"/>
  <c r="W764" i="1" s="1"/>
  <c r="W765" i="1" s="1"/>
  <c r="W766" i="1" s="1"/>
  <c r="W767" i="1" s="1"/>
  <c r="W768" i="1" s="1"/>
  <c r="W769" i="1" s="1"/>
  <c r="W770" i="1" s="1"/>
  <c r="W771" i="1" s="1"/>
  <c r="W772" i="1" s="1"/>
  <c r="W773" i="1" s="1"/>
  <c r="W774" i="1" s="1"/>
  <c r="W775" i="1" s="1"/>
  <c r="W776" i="1" s="1"/>
  <c r="W777" i="1" s="1"/>
  <c r="W778" i="1" s="1"/>
  <c r="W779" i="1" s="1"/>
  <c r="W780" i="1" s="1"/>
  <c r="W781" i="1" s="1"/>
  <c r="W782" i="1" s="1"/>
  <c r="W783" i="1" s="1"/>
  <c r="W784" i="1" s="1"/>
  <c r="W785" i="1" s="1"/>
  <c r="W786" i="1" s="1"/>
  <c r="W787" i="1" s="1"/>
  <c r="W788" i="1" s="1"/>
  <c r="W789" i="1" s="1"/>
  <c r="W790" i="1" s="1"/>
  <c r="W791" i="1" s="1"/>
  <c r="W792" i="1" s="1"/>
  <c r="W793" i="1" s="1"/>
  <c r="W794" i="1" s="1"/>
  <c r="W795" i="1" s="1"/>
  <c r="W796" i="1" s="1"/>
  <c r="W797" i="1" s="1"/>
  <c r="W798" i="1" s="1"/>
  <c r="W799" i="1" s="1"/>
  <c r="W800" i="1" s="1"/>
  <c r="W801" i="1" s="1"/>
  <c r="W802" i="1" s="1"/>
  <c r="W803" i="1" s="1"/>
  <c r="W804" i="1" s="1"/>
  <c r="W805" i="1" s="1"/>
  <c r="W806" i="1" s="1"/>
  <c r="W807" i="1" s="1"/>
  <c r="W808" i="1" s="1"/>
  <c r="W809" i="1" s="1"/>
  <c r="W810" i="1" s="1"/>
  <c r="W811" i="1" s="1"/>
  <c r="W812" i="1" s="1"/>
  <c r="W813" i="1" s="1"/>
  <c r="W814" i="1" s="1"/>
  <c r="W815" i="1" s="1"/>
  <c r="W816" i="1" s="1"/>
  <c r="W817" i="1" s="1"/>
  <c r="W818" i="1" s="1"/>
  <c r="W819" i="1" s="1"/>
  <c r="W820" i="1" s="1"/>
  <c r="W821" i="1" s="1"/>
  <c r="W822" i="1" s="1"/>
  <c r="W823" i="1" s="1"/>
  <c r="W824" i="1" s="1"/>
  <c r="W825" i="1" s="1"/>
  <c r="W826" i="1" s="1"/>
  <c r="W827" i="1" s="1"/>
  <c r="W828" i="1" s="1"/>
  <c r="W829" i="1" s="1"/>
  <c r="W830" i="1" s="1"/>
  <c r="W831" i="1" s="1"/>
  <c r="W832" i="1" s="1"/>
  <c r="W833" i="1" s="1"/>
  <c r="W834" i="1" s="1"/>
  <c r="W835" i="1" s="1"/>
  <c r="W836" i="1" s="1"/>
  <c r="W837" i="1" s="1"/>
  <c r="W838" i="1" s="1"/>
  <c r="W839" i="1" s="1"/>
  <c r="W840" i="1" s="1"/>
  <c r="W841" i="1" s="1"/>
  <c r="W842" i="1" s="1"/>
  <c r="W843" i="1" s="1"/>
  <c r="W844" i="1" s="1"/>
  <c r="W845" i="1" s="1"/>
  <c r="W846" i="1" s="1"/>
  <c r="W847" i="1" s="1"/>
  <c r="W848" i="1" s="1"/>
  <c r="W849" i="1" s="1"/>
  <c r="W850" i="1" s="1"/>
  <c r="W851" i="1" s="1"/>
  <c r="W852" i="1" s="1"/>
  <c r="W853" i="1" s="1"/>
  <c r="W854" i="1" s="1"/>
  <c r="W855" i="1" s="1"/>
  <c r="W856" i="1" s="1"/>
  <c r="W857" i="1" s="1"/>
  <c r="W858" i="1" s="1"/>
  <c r="W859" i="1" s="1"/>
  <c r="W860" i="1" s="1"/>
  <c r="W861" i="1" s="1"/>
  <c r="W862" i="1" s="1"/>
  <c r="W863" i="1" s="1"/>
  <c r="W864" i="1" s="1"/>
  <c r="W865" i="1" s="1"/>
  <c r="W866" i="1" s="1"/>
  <c r="W867" i="1" s="1"/>
  <c r="W868" i="1" s="1"/>
  <c r="W869" i="1" s="1"/>
  <c r="W870" i="1" s="1"/>
  <c r="W871" i="1" s="1"/>
  <c r="W872" i="1" s="1"/>
  <c r="W873" i="1" s="1"/>
  <c r="W874" i="1" s="1"/>
  <c r="W875" i="1" s="1"/>
  <c r="W876" i="1" s="1"/>
  <c r="W877" i="1" s="1"/>
  <c r="W878" i="1" s="1"/>
  <c r="W879" i="1" s="1"/>
  <c r="W880" i="1" s="1"/>
  <c r="W881" i="1" s="1"/>
  <c r="W882" i="1" s="1"/>
  <c r="W883" i="1" s="1"/>
  <c r="W884" i="1" s="1"/>
  <c r="W885" i="1" s="1"/>
  <c r="W886" i="1" s="1"/>
  <c r="W887" i="1" s="1"/>
  <c r="W888" i="1" s="1"/>
  <c r="W889" i="1" s="1"/>
  <c r="W890" i="1" s="1"/>
  <c r="W891" i="1" s="1"/>
  <c r="W892" i="1" s="1"/>
  <c r="W893" i="1" s="1"/>
  <c r="W894" i="1" s="1"/>
  <c r="W895" i="1" s="1"/>
  <c r="W896" i="1" s="1"/>
  <c r="W897" i="1" s="1"/>
  <c r="W898" i="1" s="1"/>
  <c r="W899" i="1" s="1"/>
  <c r="W900" i="1" s="1"/>
  <c r="W901" i="1" s="1"/>
  <c r="W902" i="1" s="1"/>
  <c r="W903" i="1" s="1"/>
  <c r="W904" i="1" s="1"/>
  <c r="W905" i="1" s="1"/>
  <c r="W906" i="1" s="1"/>
  <c r="W907" i="1" s="1"/>
  <c r="W908" i="1" s="1"/>
  <c r="W909" i="1" s="1"/>
  <c r="W910" i="1" s="1"/>
  <c r="W911" i="1" s="1"/>
  <c r="W912" i="1" s="1"/>
  <c r="W913" i="1" s="1"/>
  <c r="W914" i="1" s="1"/>
  <c r="W915" i="1" s="1"/>
  <c r="W916" i="1" s="1"/>
  <c r="W917" i="1" s="1"/>
  <c r="W918" i="1" s="1"/>
  <c r="W919" i="1" s="1"/>
  <c r="W920" i="1" s="1"/>
  <c r="W921" i="1" s="1"/>
  <c r="W922" i="1" s="1"/>
  <c r="W923" i="1" s="1"/>
  <c r="W924" i="1" s="1"/>
  <c r="W925" i="1" s="1"/>
  <c r="W926" i="1" s="1"/>
  <c r="W927" i="1" s="1"/>
  <c r="W928" i="1" s="1"/>
  <c r="W929" i="1" s="1"/>
  <c r="W930" i="1" s="1"/>
  <c r="W931" i="1" s="1"/>
  <c r="W932" i="1" s="1"/>
  <c r="W933" i="1" s="1"/>
  <c r="W934" i="1" s="1"/>
  <c r="W935" i="1" s="1"/>
  <c r="W936" i="1" s="1"/>
  <c r="W937" i="1" s="1"/>
  <c r="W938" i="1" s="1"/>
  <c r="W939" i="1" s="1"/>
  <c r="W940" i="1" s="1"/>
  <c r="W941" i="1" s="1"/>
  <c r="W942" i="1" s="1"/>
  <c r="W943" i="1" s="1"/>
  <c r="W944" i="1" s="1"/>
  <c r="W945" i="1" s="1"/>
  <c r="W946" i="1" s="1"/>
  <c r="W947" i="1" s="1"/>
  <c r="W948" i="1" s="1"/>
  <c r="W949" i="1" s="1"/>
  <c r="W950" i="1" s="1"/>
  <c r="W951" i="1" s="1"/>
  <c r="W952" i="1" s="1"/>
  <c r="W953" i="1" s="1"/>
  <c r="W954" i="1" s="1"/>
  <c r="W955" i="1" s="1"/>
  <c r="W956" i="1" s="1"/>
  <c r="W957" i="1" s="1"/>
  <c r="W958" i="1" s="1"/>
  <c r="W959" i="1" s="1"/>
  <c r="W960" i="1" s="1"/>
  <c r="W961" i="1" s="1"/>
  <c r="W962" i="1" s="1"/>
  <c r="W963" i="1" s="1"/>
  <c r="W964" i="1" s="1"/>
  <c r="W965" i="1" s="1"/>
  <c r="W966" i="1" s="1"/>
  <c r="W967" i="1" s="1"/>
  <c r="W968" i="1" s="1"/>
  <c r="W969" i="1" s="1"/>
  <c r="W970" i="1" s="1"/>
  <c r="W971" i="1" s="1"/>
  <c r="W972" i="1" s="1"/>
  <c r="W973" i="1" s="1"/>
  <c r="W974" i="1" s="1"/>
  <c r="W975" i="1" s="1"/>
  <c r="W976" i="1" s="1"/>
  <c r="W977" i="1" s="1"/>
  <c r="W978" i="1" s="1"/>
  <c r="W979" i="1" s="1"/>
  <c r="W980" i="1" s="1"/>
  <c r="W981" i="1" s="1"/>
  <c r="W982" i="1" s="1"/>
  <c r="W983" i="1" s="1"/>
  <c r="W984" i="1" s="1"/>
  <c r="W985" i="1" s="1"/>
  <c r="W986" i="1" s="1"/>
  <c r="W987" i="1" s="1"/>
  <c r="W988" i="1" s="1"/>
  <c r="W989" i="1" s="1"/>
  <c r="W990" i="1" s="1"/>
  <c r="W991" i="1" s="1"/>
  <c r="W992" i="1" s="1"/>
  <c r="W993" i="1" s="1"/>
  <c r="W994" i="1" s="1"/>
  <c r="W995" i="1" s="1"/>
  <c r="W996" i="1" s="1"/>
  <c r="W997" i="1" s="1"/>
  <c r="W998" i="1" s="1"/>
  <c r="W999" i="1" s="1"/>
  <c r="W1000" i="1" s="1"/>
  <c r="W1001" i="1" s="1"/>
  <c r="W1002" i="1" s="1"/>
  <c r="W1003" i="1" s="1"/>
  <c r="W1004" i="1" s="1"/>
  <c r="W1005" i="1" s="1"/>
  <c r="W1006" i="1" s="1"/>
  <c r="W1007" i="1" s="1"/>
  <c r="W1008" i="1" s="1"/>
  <c r="W1009" i="1" s="1"/>
  <c r="W1010" i="1" s="1"/>
  <c r="W1011" i="1" s="1"/>
  <c r="W1012" i="1" s="1"/>
  <c r="W1013" i="1" s="1"/>
  <c r="W1014" i="1" s="1"/>
  <c r="W1015" i="1" s="1"/>
  <c r="W1016" i="1" s="1"/>
  <c r="W1017" i="1" s="1"/>
  <c r="W1018" i="1" s="1"/>
  <c r="W1019" i="1" s="1"/>
  <c r="W1020" i="1" s="1"/>
  <c r="W1021" i="1" s="1"/>
  <c r="R1" i="1"/>
  <c r="R2" i="1" s="1"/>
  <c r="G10" i="1" s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G15" i="1" l="1"/>
</calcChain>
</file>

<file path=xl/sharedStrings.xml><?xml version="1.0" encoding="utf-8"?>
<sst xmlns="http://schemas.openxmlformats.org/spreadsheetml/2006/main" count="20" uniqueCount="18">
  <si>
    <t>Month</t>
  </si>
  <si>
    <t>rain</t>
  </si>
  <si>
    <t>Q</t>
  </si>
  <si>
    <t>WL</t>
  </si>
  <si>
    <t xml:space="preserve"> Rain Ri</t>
  </si>
  <si>
    <t>average rain</t>
  </si>
  <si>
    <t>a</t>
  </si>
  <si>
    <t>ho</t>
  </si>
  <si>
    <t>k1</t>
  </si>
  <si>
    <t>k2</t>
  </si>
  <si>
    <t>CRD</t>
  </si>
  <si>
    <t>area</t>
  </si>
  <si>
    <t>hcrd</t>
  </si>
  <si>
    <t>RE%&gt;c</t>
  </si>
  <si>
    <t>S</t>
  </si>
  <si>
    <t>cutoff C</t>
  </si>
  <si>
    <t>q2</t>
  </si>
  <si>
    <t>0utflow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</si>
</sst>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17" fontId="1" fillId="2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20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rain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Sheet1!$A$2:$A$37</c:f>
              <c:numCache>
                <c:formatCode>m/d/yyyy\ h:mm</c:formatCode>
                <c:ptCount val="36"/>
                <c:pt idx="0">
                  <c:v>30449.333333333332</c:v>
                </c:pt>
                <c:pt idx="1">
                  <c:v>30496.333333333332</c:v>
                </c:pt>
                <c:pt idx="2">
                  <c:v>30614.333333333332</c:v>
                </c:pt>
                <c:pt idx="3">
                  <c:v>33507.333333333336</c:v>
                </c:pt>
                <c:pt idx="4">
                  <c:v>33533.583333333336</c:v>
                </c:pt>
                <c:pt idx="5">
                  <c:v>33631.416666666664</c:v>
                </c:pt>
                <c:pt idx="6">
                  <c:v>33667.416666666664</c:v>
                </c:pt>
                <c:pt idx="7">
                  <c:v>33682.666666666664</c:v>
                </c:pt>
                <c:pt idx="8">
                  <c:v>34106.333333333336</c:v>
                </c:pt>
                <c:pt idx="9">
                  <c:v>34113.333333333336</c:v>
                </c:pt>
                <c:pt idx="10">
                  <c:v>34121.333333333336</c:v>
                </c:pt>
                <c:pt idx="11">
                  <c:v>34127.333333333336</c:v>
                </c:pt>
                <c:pt idx="12">
                  <c:v>34134.333333333336</c:v>
                </c:pt>
                <c:pt idx="13">
                  <c:v>34141.333333333336</c:v>
                </c:pt>
                <c:pt idx="14">
                  <c:v>34148.333333333336</c:v>
                </c:pt>
                <c:pt idx="15">
                  <c:v>34155.333333333336</c:v>
                </c:pt>
                <c:pt idx="16">
                  <c:v>34162.333333333336</c:v>
                </c:pt>
                <c:pt idx="17">
                  <c:v>34169.333333333336</c:v>
                </c:pt>
                <c:pt idx="18">
                  <c:v>34176.333333333336</c:v>
                </c:pt>
                <c:pt idx="19">
                  <c:v>34183.333333333336</c:v>
                </c:pt>
                <c:pt idx="20">
                  <c:v>34190.333333333336</c:v>
                </c:pt>
                <c:pt idx="21">
                  <c:v>34197.333333333336</c:v>
                </c:pt>
                <c:pt idx="22">
                  <c:v>34204.333333333336</c:v>
                </c:pt>
                <c:pt idx="23">
                  <c:v>34211.333333333336</c:v>
                </c:pt>
                <c:pt idx="24">
                  <c:v>34218.333333333336</c:v>
                </c:pt>
                <c:pt idx="25">
                  <c:v>34225.333333333336</c:v>
                </c:pt>
                <c:pt idx="26">
                  <c:v>34232.333333333336</c:v>
                </c:pt>
                <c:pt idx="27">
                  <c:v>34239.333333333336</c:v>
                </c:pt>
                <c:pt idx="28">
                  <c:v>34246.333333333336</c:v>
                </c:pt>
                <c:pt idx="29">
                  <c:v>34253.333333333336</c:v>
                </c:pt>
                <c:pt idx="30">
                  <c:v>34260.333333333336</c:v>
                </c:pt>
                <c:pt idx="31">
                  <c:v>34267.333333333336</c:v>
                </c:pt>
                <c:pt idx="32">
                  <c:v>34274.333333333336</c:v>
                </c:pt>
                <c:pt idx="33">
                  <c:v>34281.333333333336</c:v>
                </c:pt>
                <c:pt idx="34">
                  <c:v>34288.333333333336</c:v>
                </c:pt>
                <c:pt idx="35">
                  <c:v>34316.541666666664</c:v>
                </c:pt>
              </c:numCache>
            </c:numRef>
          </c:xVal>
          <c:yVal>
            <c:numRef>
              <c:f>Sheet1!$I$2:$I$37</c:f>
              <c:numCache>
                <c:formatCode>General</c:formatCode>
                <c:ptCount val="36"/>
                <c:pt idx="0">
                  <c:v>70.763199999999998</c:v>
                </c:pt>
                <c:pt idx="1">
                  <c:v>58.054399999999994</c:v>
                </c:pt>
                <c:pt idx="2">
                  <c:v>27.936799999999998</c:v>
                </c:pt>
                <c:pt idx="3">
                  <c:v>52.602399999999996</c:v>
                </c:pt>
                <c:pt idx="4">
                  <c:v>71.289600000000007</c:v>
                </c:pt>
                <c:pt idx="5">
                  <c:v>114.04079999999999</c:v>
                </c:pt>
                <c:pt idx="6">
                  <c:v>8.1216000000000008</c:v>
                </c:pt>
                <c:pt idx="7">
                  <c:v>20.943200000000001</c:v>
                </c:pt>
                <c:pt idx="8">
                  <c:v>3.7600000000000001E-2</c:v>
                </c:pt>
                <c:pt idx="9">
                  <c:v>1.6920000000000002</c:v>
                </c:pt>
                <c:pt idx="10">
                  <c:v>0</c:v>
                </c:pt>
                <c:pt idx="11">
                  <c:v>0.82720000000000005</c:v>
                </c:pt>
                <c:pt idx="12">
                  <c:v>59.972000000000001</c:v>
                </c:pt>
                <c:pt idx="13">
                  <c:v>114.90559999999999</c:v>
                </c:pt>
                <c:pt idx="14">
                  <c:v>59.408000000000001</c:v>
                </c:pt>
                <c:pt idx="15">
                  <c:v>12.708799999999998</c:v>
                </c:pt>
                <c:pt idx="16">
                  <c:v>53.166399999999996</c:v>
                </c:pt>
                <c:pt idx="17">
                  <c:v>65.123199999999997</c:v>
                </c:pt>
                <c:pt idx="18">
                  <c:v>1.3535999999999999</c:v>
                </c:pt>
                <c:pt idx="19">
                  <c:v>13.536000000000001</c:v>
                </c:pt>
                <c:pt idx="20">
                  <c:v>2.0680000000000001</c:v>
                </c:pt>
                <c:pt idx="21">
                  <c:v>3.7600000000000001E-2</c:v>
                </c:pt>
                <c:pt idx="22">
                  <c:v>20.2288</c:v>
                </c:pt>
                <c:pt idx="23">
                  <c:v>1.0528000000000002</c:v>
                </c:pt>
                <c:pt idx="24">
                  <c:v>36.471999999999994</c:v>
                </c:pt>
                <c:pt idx="25">
                  <c:v>69.033599999999993</c:v>
                </c:pt>
                <c:pt idx="26">
                  <c:v>32.148000000000003</c:v>
                </c:pt>
                <c:pt idx="27">
                  <c:v>144.87280000000001</c:v>
                </c:pt>
                <c:pt idx="28">
                  <c:v>84.261600000000001</c:v>
                </c:pt>
                <c:pt idx="29">
                  <c:v>23.913600000000002</c:v>
                </c:pt>
                <c:pt idx="30">
                  <c:v>4.7376000000000005</c:v>
                </c:pt>
                <c:pt idx="31">
                  <c:v>1.8800000000000001</c:v>
                </c:pt>
                <c:pt idx="32">
                  <c:v>0</c:v>
                </c:pt>
                <c:pt idx="33">
                  <c:v>1.0152000000000001</c:v>
                </c:pt>
                <c:pt idx="34">
                  <c:v>0.56400000000000006</c:v>
                </c:pt>
                <c:pt idx="35">
                  <c:v>1.5791999999999999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AC-4C9A-911A-9A77C31EB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197640"/>
        <c:axId val="633200592"/>
      </c:scatterChart>
      <c:valAx>
        <c:axId val="633197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00592"/>
        <c:crosses val="autoZero"/>
        <c:crossBetween val="midCat"/>
        <c:majorUnit val="1095"/>
      </c:valAx>
      <c:valAx>
        <c:axId val="63320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197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2523DC00231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Sheet1!$A$2:$A$37</c:f>
              <c:numCache>
                <c:formatCode>m/d/yyyy\ h:mm</c:formatCode>
                <c:ptCount val="36"/>
                <c:pt idx="0">
                  <c:v>30449.333333333332</c:v>
                </c:pt>
                <c:pt idx="1">
                  <c:v>30496.333333333332</c:v>
                </c:pt>
                <c:pt idx="2">
                  <c:v>30614.333333333332</c:v>
                </c:pt>
                <c:pt idx="3">
                  <c:v>33507.333333333336</c:v>
                </c:pt>
                <c:pt idx="4">
                  <c:v>33533.583333333336</c:v>
                </c:pt>
                <c:pt idx="5">
                  <c:v>33631.416666666664</c:v>
                </c:pt>
                <c:pt idx="6">
                  <c:v>33667.416666666664</c:v>
                </c:pt>
                <c:pt idx="7">
                  <c:v>33682.666666666664</c:v>
                </c:pt>
                <c:pt idx="8">
                  <c:v>34106.333333333336</c:v>
                </c:pt>
                <c:pt idx="9">
                  <c:v>34113.333333333336</c:v>
                </c:pt>
                <c:pt idx="10">
                  <c:v>34121.333333333336</c:v>
                </c:pt>
                <c:pt idx="11">
                  <c:v>34127.333333333336</c:v>
                </c:pt>
                <c:pt idx="12">
                  <c:v>34134.333333333336</c:v>
                </c:pt>
                <c:pt idx="13">
                  <c:v>34141.333333333336</c:v>
                </c:pt>
                <c:pt idx="14">
                  <c:v>34148.333333333336</c:v>
                </c:pt>
                <c:pt idx="15">
                  <c:v>34155.333333333336</c:v>
                </c:pt>
                <c:pt idx="16">
                  <c:v>34162.333333333336</c:v>
                </c:pt>
                <c:pt idx="17">
                  <c:v>34169.333333333336</c:v>
                </c:pt>
                <c:pt idx="18">
                  <c:v>34176.333333333336</c:v>
                </c:pt>
                <c:pt idx="19">
                  <c:v>34183.333333333336</c:v>
                </c:pt>
                <c:pt idx="20">
                  <c:v>34190.333333333336</c:v>
                </c:pt>
                <c:pt idx="21">
                  <c:v>34197.333333333336</c:v>
                </c:pt>
                <c:pt idx="22">
                  <c:v>34204.333333333336</c:v>
                </c:pt>
                <c:pt idx="23">
                  <c:v>34211.333333333336</c:v>
                </c:pt>
                <c:pt idx="24">
                  <c:v>34218.333333333336</c:v>
                </c:pt>
                <c:pt idx="25">
                  <c:v>34225.333333333336</c:v>
                </c:pt>
                <c:pt idx="26">
                  <c:v>34232.333333333336</c:v>
                </c:pt>
                <c:pt idx="27">
                  <c:v>34239.333333333336</c:v>
                </c:pt>
                <c:pt idx="28">
                  <c:v>34246.333333333336</c:v>
                </c:pt>
                <c:pt idx="29">
                  <c:v>34253.333333333336</c:v>
                </c:pt>
                <c:pt idx="30">
                  <c:v>34260.333333333336</c:v>
                </c:pt>
                <c:pt idx="31">
                  <c:v>34267.333333333336</c:v>
                </c:pt>
                <c:pt idx="32">
                  <c:v>34274.333333333336</c:v>
                </c:pt>
                <c:pt idx="33">
                  <c:v>34281.333333333336</c:v>
                </c:pt>
                <c:pt idx="34">
                  <c:v>34288.333333333336</c:v>
                </c:pt>
                <c:pt idx="35">
                  <c:v>34316.541666666664</c:v>
                </c:pt>
              </c:numCache>
            </c:numRef>
          </c:xVal>
          <c:yVal>
            <c:numRef>
              <c:f>Sheet1!$D$2:$D$37</c:f>
              <c:numCache>
                <c:formatCode>General</c:formatCode>
                <c:ptCount val="36"/>
                <c:pt idx="0">
                  <c:v>49.3</c:v>
                </c:pt>
                <c:pt idx="1">
                  <c:v>50.03</c:v>
                </c:pt>
                <c:pt idx="2">
                  <c:v>50.43</c:v>
                </c:pt>
                <c:pt idx="3">
                  <c:v>84.2</c:v>
                </c:pt>
                <c:pt idx="4">
                  <c:v>86.22</c:v>
                </c:pt>
                <c:pt idx="5">
                  <c:v>87.9</c:v>
                </c:pt>
                <c:pt idx="6">
                  <c:v>88.69</c:v>
                </c:pt>
                <c:pt idx="7">
                  <c:v>88.25</c:v>
                </c:pt>
                <c:pt idx="8">
                  <c:v>86.73</c:v>
                </c:pt>
                <c:pt idx="9">
                  <c:v>86.71</c:v>
                </c:pt>
                <c:pt idx="10">
                  <c:v>90.45</c:v>
                </c:pt>
                <c:pt idx="11">
                  <c:v>86.3</c:v>
                </c:pt>
                <c:pt idx="12">
                  <c:v>86.46</c:v>
                </c:pt>
                <c:pt idx="13">
                  <c:v>87.01</c:v>
                </c:pt>
                <c:pt idx="14">
                  <c:v>86.95</c:v>
                </c:pt>
                <c:pt idx="15">
                  <c:v>86.98</c:v>
                </c:pt>
                <c:pt idx="16">
                  <c:v>87.35</c:v>
                </c:pt>
                <c:pt idx="17">
                  <c:v>87.31</c:v>
                </c:pt>
                <c:pt idx="18">
                  <c:v>87.33</c:v>
                </c:pt>
                <c:pt idx="19">
                  <c:v>87.32</c:v>
                </c:pt>
                <c:pt idx="20">
                  <c:v>87.32</c:v>
                </c:pt>
                <c:pt idx="21">
                  <c:v>87.24</c:v>
                </c:pt>
                <c:pt idx="22">
                  <c:v>87.04</c:v>
                </c:pt>
                <c:pt idx="23">
                  <c:v>87.08</c:v>
                </c:pt>
                <c:pt idx="24">
                  <c:v>86.43</c:v>
                </c:pt>
                <c:pt idx="25">
                  <c:v>87</c:v>
                </c:pt>
                <c:pt idx="26">
                  <c:v>87.05</c:v>
                </c:pt>
                <c:pt idx="27">
                  <c:v>87.23</c:v>
                </c:pt>
                <c:pt idx="28">
                  <c:v>87.17</c:v>
                </c:pt>
                <c:pt idx="29">
                  <c:v>87.11</c:v>
                </c:pt>
                <c:pt idx="30">
                  <c:v>87</c:v>
                </c:pt>
                <c:pt idx="31">
                  <c:v>87.05</c:v>
                </c:pt>
                <c:pt idx="32">
                  <c:v>87</c:v>
                </c:pt>
                <c:pt idx="33">
                  <c:v>87.2</c:v>
                </c:pt>
                <c:pt idx="34">
                  <c:v>87.17</c:v>
                </c:pt>
                <c:pt idx="35">
                  <c:v>87.27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22-47FA-91FE-4CC71903273D}"/>
            </c:ext>
          </c:extLst>
        </c:ser>
        <c:ser>
          <c:idx val="2"/>
          <c:order val="1"/>
          <c:tx>
            <c:v>Simulated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Sheet1!$H$2:$H$1021</c:f>
              <c:numCache>
                <c:formatCode>mmm\-yy</c:formatCode>
                <c:ptCount val="1020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  <c:pt idx="876">
                  <c:v>34243</c:v>
                </c:pt>
                <c:pt idx="877">
                  <c:v>34274</c:v>
                </c:pt>
                <c:pt idx="878">
                  <c:v>34304</c:v>
                </c:pt>
                <c:pt idx="879">
                  <c:v>34335</c:v>
                </c:pt>
                <c:pt idx="880">
                  <c:v>34366</c:v>
                </c:pt>
                <c:pt idx="881">
                  <c:v>34394</c:v>
                </c:pt>
                <c:pt idx="882">
                  <c:v>34425</c:v>
                </c:pt>
                <c:pt idx="883">
                  <c:v>34455</c:v>
                </c:pt>
                <c:pt idx="884">
                  <c:v>34486</c:v>
                </c:pt>
                <c:pt idx="885">
                  <c:v>34516</c:v>
                </c:pt>
                <c:pt idx="886">
                  <c:v>34547</c:v>
                </c:pt>
                <c:pt idx="887">
                  <c:v>34578</c:v>
                </c:pt>
                <c:pt idx="888">
                  <c:v>34608</c:v>
                </c:pt>
                <c:pt idx="889">
                  <c:v>34639</c:v>
                </c:pt>
                <c:pt idx="890">
                  <c:v>34669</c:v>
                </c:pt>
                <c:pt idx="891">
                  <c:v>34700</c:v>
                </c:pt>
                <c:pt idx="892">
                  <c:v>34731</c:v>
                </c:pt>
                <c:pt idx="893">
                  <c:v>34759</c:v>
                </c:pt>
                <c:pt idx="894">
                  <c:v>34790</c:v>
                </c:pt>
                <c:pt idx="895">
                  <c:v>34820</c:v>
                </c:pt>
                <c:pt idx="896">
                  <c:v>34851</c:v>
                </c:pt>
                <c:pt idx="897">
                  <c:v>34881</c:v>
                </c:pt>
                <c:pt idx="898">
                  <c:v>34912</c:v>
                </c:pt>
                <c:pt idx="899">
                  <c:v>34943</c:v>
                </c:pt>
                <c:pt idx="900">
                  <c:v>34973</c:v>
                </c:pt>
                <c:pt idx="901">
                  <c:v>35004</c:v>
                </c:pt>
                <c:pt idx="902">
                  <c:v>35034</c:v>
                </c:pt>
                <c:pt idx="903">
                  <c:v>35065</c:v>
                </c:pt>
                <c:pt idx="904">
                  <c:v>35096</c:v>
                </c:pt>
                <c:pt idx="905">
                  <c:v>35125</c:v>
                </c:pt>
                <c:pt idx="906">
                  <c:v>35156</c:v>
                </c:pt>
                <c:pt idx="907">
                  <c:v>35186</c:v>
                </c:pt>
                <c:pt idx="908">
                  <c:v>35217</c:v>
                </c:pt>
                <c:pt idx="909">
                  <c:v>35247</c:v>
                </c:pt>
                <c:pt idx="910">
                  <c:v>35278</c:v>
                </c:pt>
                <c:pt idx="911">
                  <c:v>35309</c:v>
                </c:pt>
                <c:pt idx="912">
                  <c:v>35339</c:v>
                </c:pt>
                <c:pt idx="913">
                  <c:v>35370</c:v>
                </c:pt>
                <c:pt idx="914">
                  <c:v>35400</c:v>
                </c:pt>
                <c:pt idx="915">
                  <c:v>35431</c:v>
                </c:pt>
                <c:pt idx="916">
                  <c:v>35462</c:v>
                </c:pt>
                <c:pt idx="917">
                  <c:v>35490</c:v>
                </c:pt>
                <c:pt idx="918">
                  <c:v>35521</c:v>
                </c:pt>
                <c:pt idx="919">
                  <c:v>35551</c:v>
                </c:pt>
                <c:pt idx="920">
                  <c:v>35582</c:v>
                </c:pt>
                <c:pt idx="921">
                  <c:v>35612</c:v>
                </c:pt>
                <c:pt idx="922">
                  <c:v>35643</c:v>
                </c:pt>
                <c:pt idx="923">
                  <c:v>35674</c:v>
                </c:pt>
                <c:pt idx="924">
                  <c:v>35704</c:v>
                </c:pt>
                <c:pt idx="925">
                  <c:v>35735</c:v>
                </c:pt>
                <c:pt idx="926">
                  <c:v>35765</c:v>
                </c:pt>
                <c:pt idx="927">
                  <c:v>35796</c:v>
                </c:pt>
                <c:pt idx="928">
                  <c:v>35827</c:v>
                </c:pt>
                <c:pt idx="929">
                  <c:v>35855</c:v>
                </c:pt>
                <c:pt idx="930">
                  <c:v>35886</c:v>
                </c:pt>
                <c:pt idx="931">
                  <c:v>35916</c:v>
                </c:pt>
                <c:pt idx="932">
                  <c:v>35947</c:v>
                </c:pt>
                <c:pt idx="933">
                  <c:v>35977</c:v>
                </c:pt>
                <c:pt idx="934">
                  <c:v>36008</c:v>
                </c:pt>
                <c:pt idx="935">
                  <c:v>36039</c:v>
                </c:pt>
                <c:pt idx="936">
                  <c:v>36069</c:v>
                </c:pt>
                <c:pt idx="937">
                  <c:v>36100</c:v>
                </c:pt>
                <c:pt idx="938">
                  <c:v>36130</c:v>
                </c:pt>
                <c:pt idx="939">
                  <c:v>36161</c:v>
                </c:pt>
                <c:pt idx="940">
                  <c:v>36192</c:v>
                </c:pt>
                <c:pt idx="941">
                  <c:v>36220</c:v>
                </c:pt>
                <c:pt idx="942">
                  <c:v>36251</c:v>
                </c:pt>
                <c:pt idx="943">
                  <c:v>36281</c:v>
                </c:pt>
                <c:pt idx="944">
                  <c:v>36312</c:v>
                </c:pt>
                <c:pt idx="945">
                  <c:v>36342</c:v>
                </c:pt>
                <c:pt idx="946">
                  <c:v>36373</c:v>
                </c:pt>
                <c:pt idx="947">
                  <c:v>36404</c:v>
                </c:pt>
                <c:pt idx="948">
                  <c:v>36434</c:v>
                </c:pt>
                <c:pt idx="949">
                  <c:v>36465</c:v>
                </c:pt>
                <c:pt idx="950">
                  <c:v>36495</c:v>
                </c:pt>
                <c:pt idx="951">
                  <c:v>36526</c:v>
                </c:pt>
                <c:pt idx="952">
                  <c:v>36557</c:v>
                </c:pt>
                <c:pt idx="953">
                  <c:v>36586</c:v>
                </c:pt>
                <c:pt idx="954">
                  <c:v>36617</c:v>
                </c:pt>
                <c:pt idx="955">
                  <c:v>36647</c:v>
                </c:pt>
                <c:pt idx="956">
                  <c:v>36678</c:v>
                </c:pt>
                <c:pt idx="957">
                  <c:v>36708</c:v>
                </c:pt>
                <c:pt idx="958">
                  <c:v>36739</c:v>
                </c:pt>
                <c:pt idx="959">
                  <c:v>36770</c:v>
                </c:pt>
                <c:pt idx="960">
                  <c:v>36800</c:v>
                </c:pt>
                <c:pt idx="961">
                  <c:v>36831</c:v>
                </c:pt>
                <c:pt idx="962">
                  <c:v>36861</c:v>
                </c:pt>
                <c:pt idx="963">
                  <c:v>36892</c:v>
                </c:pt>
                <c:pt idx="964">
                  <c:v>36923</c:v>
                </c:pt>
                <c:pt idx="965">
                  <c:v>36951</c:v>
                </c:pt>
                <c:pt idx="966">
                  <c:v>36982</c:v>
                </c:pt>
                <c:pt idx="967">
                  <c:v>37012</c:v>
                </c:pt>
                <c:pt idx="968">
                  <c:v>37043</c:v>
                </c:pt>
                <c:pt idx="969">
                  <c:v>37073</c:v>
                </c:pt>
                <c:pt idx="970">
                  <c:v>37104</c:v>
                </c:pt>
                <c:pt idx="971">
                  <c:v>37135</c:v>
                </c:pt>
                <c:pt idx="972">
                  <c:v>37165</c:v>
                </c:pt>
                <c:pt idx="973">
                  <c:v>37196</c:v>
                </c:pt>
                <c:pt idx="974">
                  <c:v>37226</c:v>
                </c:pt>
                <c:pt idx="975">
                  <c:v>37257</c:v>
                </c:pt>
                <c:pt idx="976">
                  <c:v>37288</c:v>
                </c:pt>
                <c:pt idx="977">
                  <c:v>37316</c:v>
                </c:pt>
                <c:pt idx="978">
                  <c:v>37347</c:v>
                </c:pt>
                <c:pt idx="979">
                  <c:v>37377</c:v>
                </c:pt>
                <c:pt idx="980">
                  <c:v>37408</c:v>
                </c:pt>
                <c:pt idx="981">
                  <c:v>37438</c:v>
                </c:pt>
                <c:pt idx="982">
                  <c:v>37469</c:v>
                </c:pt>
                <c:pt idx="983">
                  <c:v>37500</c:v>
                </c:pt>
                <c:pt idx="984">
                  <c:v>37530</c:v>
                </c:pt>
                <c:pt idx="985">
                  <c:v>37561</c:v>
                </c:pt>
                <c:pt idx="986">
                  <c:v>37591</c:v>
                </c:pt>
                <c:pt idx="987">
                  <c:v>37622</c:v>
                </c:pt>
                <c:pt idx="988">
                  <c:v>37653</c:v>
                </c:pt>
                <c:pt idx="989">
                  <c:v>37681</c:v>
                </c:pt>
                <c:pt idx="990">
                  <c:v>37712</c:v>
                </c:pt>
                <c:pt idx="991">
                  <c:v>37742</c:v>
                </c:pt>
                <c:pt idx="992">
                  <c:v>37773</c:v>
                </c:pt>
                <c:pt idx="993">
                  <c:v>37803</c:v>
                </c:pt>
                <c:pt idx="994">
                  <c:v>37834</c:v>
                </c:pt>
                <c:pt idx="995">
                  <c:v>37865</c:v>
                </c:pt>
                <c:pt idx="996">
                  <c:v>37895</c:v>
                </c:pt>
                <c:pt idx="997">
                  <c:v>37926</c:v>
                </c:pt>
                <c:pt idx="998">
                  <c:v>37956</c:v>
                </c:pt>
                <c:pt idx="999">
                  <c:v>37987</c:v>
                </c:pt>
                <c:pt idx="1000">
                  <c:v>38018</c:v>
                </c:pt>
                <c:pt idx="1001">
                  <c:v>38047</c:v>
                </c:pt>
                <c:pt idx="1002">
                  <c:v>38078</c:v>
                </c:pt>
                <c:pt idx="1003">
                  <c:v>38108</c:v>
                </c:pt>
                <c:pt idx="1004">
                  <c:v>38139</c:v>
                </c:pt>
                <c:pt idx="1005">
                  <c:v>38169</c:v>
                </c:pt>
                <c:pt idx="1006">
                  <c:v>38200</c:v>
                </c:pt>
                <c:pt idx="1007">
                  <c:v>38231</c:v>
                </c:pt>
                <c:pt idx="1008">
                  <c:v>38261</c:v>
                </c:pt>
                <c:pt idx="1009">
                  <c:v>38292</c:v>
                </c:pt>
                <c:pt idx="1010">
                  <c:v>38322</c:v>
                </c:pt>
                <c:pt idx="1011">
                  <c:v>38353</c:v>
                </c:pt>
                <c:pt idx="1012">
                  <c:v>38384</c:v>
                </c:pt>
                <c:pt idx="1013">
                  <c:v>38412</c:v>
                </c:pt>
                <c:pt idx="1014">
                  <c:v>38443</c:v>
                </c:pt>
                <c:pt idx="1015">
                  <c:v>38473</c:v>
                </c:pt>
                <c:pt idx="1016">
                  <c:v>38504</c:v>
                </c:pt>
                <c:pt idx="1017">
                  <c:v>38534</c:v>
                </c:pt>
                <c:pt idx="1018">
                  <c:v>38565</c:v>
                </c:pt>
                <c:pt idx="1019">
                  <c:v>38596</c:v>
                </c:pt>
              </c:numCache>
            </c:numRef>
          </c:xVal>
          <c:yVal>
            <c:numRef>
              <c:f>Sheet1!$L$2:$L$1021</c:f>
              <c:numCache>
                <c:formatCode>General</c:formatCode>
                <c:ptCount val="1020"/>
                <c:pt idx="0">
                  <c:v>50</c:v>
                </c:pt>
                <c:pt idx="1">
                  <c:v>50.028041916231714</c:v>
                </c:pt>
                <c:pt idx="2">
                  <c:v>50.056083832463429</c:v>
                </c:pt>
                <c:pt idx="3">
                  <c:v>50.084125748695143</c:v>
                </c:pt>
                <c:pt idx="4">
                  <c:v>50.112167664926858</c:v>
                </c:pt>
                <c:pt idx="5">
                  <c:v>49.803309748695142</c:v>
                </c:pt>
                <c:pt idx="6">
                  <c:v>49.831351664926856</c:v>
                </c:pt>
                <c:pt idx="7">
                  <c:v>49.859393581158571</c:v>
                </c:pt>
                <c:pt idx="8">
                  <c:v>49.887435497390285</c:v>
                </c:pt>
                <c:pt idx="9">
                  <c:v>49.915477413622</c:v>
                </c:pt>
                <c:pt idx="10">
                  <c:v>49.943519329853714</c:v>
                </c:pt>
                <c:pt idx="11">
                  <c:v>49.971561246085429</c:v>
                </c:pt>
                <c:pt idx="12">
                  <c:v>49.999603162317143</c:v>
                </c:pt>
                <c:pt idx="13">
                  <c:v>49.673449246085426</c:v>
                </c:pt>
                <c:pt idx="14">
                  <c:v>49.70149116231714</c:v>
                </c:pt>
                <c:pt idx="15">
                  <c:v>49.729533078548855</c:v>
                </c:pt>
                <c:pt idx="16">
                  <c:v>49.757574994780569</c:v>
                </c:pt>
                <c:pt idx="17">
                  <c:v>49.785616911012283</c:v>
                </c:pt>
                <c:pt idx="18">
                  <c:v>49.813658827243998</c:v>
                </c:pt>
                <c:pt idx="19">
                  <c:v>49.841700743475712</c:v>
                </c:pt>
                <c:pt idx="20">
                  <c:v>49.869742659707427</c:v>
                </c:pt>
                <c:pt idx="21">
                  <c:v>49.897784575939141</c:v>
                </c:pt>
                <c:pt idx="22">
                  <c:v>49.925826492170856</c:v>
                </c:pt>
                <c:pt idx="23">
                  <c:v>49.95386840840257</c:v>
                </c:pt>
                <c:pt idx="24">
                  <c:v>49.981910324634285</c:v>
                </c:pt>
                <c:pt idx="25">
                  <c:v>50.009952240865999</c:v>
                </c:pt>
                <c:pt idx="26">
                  <c:v>50.037994157097714</c:v>
                </c:pt>
                <c:pt idx="27">
                  <c:v>49.112496240866001</c:v>
                </c:pt>
                <c:pt idx="28">
                  <c:v>49.140538157097716</c:v>
                </c:pt>
                <c:pt idx="29">
                  <c:v>49.16858007332943</c:v>
                </c:pt>
                <c:pt idx="30">
                  <c:v>49.196621989561145</c:v>
                </c:pt>
                <c:pt idx="31">
                  <c:v>49.224663905792859</c:v>
                </c:pt>
                <c:pt idx="32">
                  <c:v>49.252705822024573</c:v>
                </c:pt>
                <c:pt idx="33">
                  <c:v>49.280747738256288</c:v>
                </c:pt>
                <c:pt idx="34">
                  <c:v>49.308789654488002</c:v>
                </c:pt>
                <c:pt idx="35">
                  <c:v>49.336831570719717</c:v>
                </c:pt>
                <c:pt idx="36">
                  <c:v>49.364873486951431</c:v>
                </c:pt>
                <c:pt idx="37">
                  <c:v>49.392915403183146</c:v>
                </c:pt>
                <c:pt idx="38">
                  <c:v>49.42095731941486</c:v>
                </c:pt>
                <c:pt idx="39">
                  <c:v>49.448999235646575</c:v>
                </c:pt>
                <c:pt idx="40">
                  <c:v>49.477041151878289</c:v>
                </c:pt>
                <c:pt idx="41">
                  <c:v>48.993719235646573</c:v>
                </c:pt>
                <c:pt idx="42">
                  <c:v>49.021761151878287</c:v>
                </c:pt>
                <c:pt idx="43">
                  <c:v>49.049803068110002</c:v>
                </c:pt>
                <c:pt idx="44">
                  <c:v>49.077844984341716</c:v>
                </c:pt>
                <c:pt idx="45">
                  <c:v>49.105886900573431</c:v>
                </c:pt>
                <c:pt idx="46">
                  <c:v>49.133928816805145</c:v>
                </c:pt>
                <c:pt idx="47">
                  <c:v>49.16197073303686</c:v>
                </c:pt>
                <c:pt idx="48">
                  <c:v>49.190012649268574</c:v>
                </c:pt>
                <c:pt idx="49">
                  <c:v>49.218054565500289</c:v>
                </c:pt>
                <c:pt idx="50">
                  <c:v>49.246096481732003</c:v>
                </c:pt>
                <c:pt idx="51">
                  <c:v>49.274138397963718</c:v>
                </c:pt>
                <c:pt idx="52">
                  <c:v>49.302180314195432</c:v>
                </c:pt>
                <c:pt idx="53">
                  <c:v>47.936762397963719</c:v>
                </c:pt>
                <c:pt idx="54">
                  <c:v>47.964804314195433</c:v>
                </c:pt>
                <c:pt idx="55">
                  <c:v>47.992846230427148</c:v>
                </c:pt>
                <c:pt idx="56">
                  <c:v>48.020888146658862</c:v>
                </c:pt>
                <c:pt idx="57">
                  <c:v>48.048930062890577</c:v>
                </c:pt>
                <c:pt idx="58">
                  <c:v>48.076971979122291</c:v>
                </c:pt>
                <c:pt idx="59">
                  <c:v>48.105013895354006</c:v>
                </c:pt>
                <c:pt idx="60">
                  <c:v>48.13305581158572</c:v>
                </c:pt>
                <c:pt idx="61">
                  <c:v>48.161097727817435</c:v>
                </c:pt>
                <c:pt idx="62">
                  <c:v>48.189139644049149</c:v>
                </c:pt>
                <c:pt idx="63">
                  <c:v>48.217181560280864</c:v>
                </c:pt>
                <c:pt idx="64">
                  <c:v>48.245223476512578</c:v>
                </c:pt>
                <c:pt idx="65">
                  <c:v>48.273265392744293</c:v>
                </c:pt>
                <c:pt idx="66">
                  <c:v>48.301307308976007</c:v>
                </c:pt>
                <c:pt idx="67">
                  <c:v>48.329349225207721</c:v>
                </c:pt>
                <c:pt idx="68">
                  <c:v>48.357391141439436</c:v>
                </c:pt>
                <c:pt idx="69">
                  <c:v>48.38543305767115</c:v>
                </c:pt>
                <c:pt idx="70">
                  <c:v>48.413474973902865</c:v>
                </c:pt>
                <c:pt idx="71">
                  <c:v>48.441516890134579</c:v>
                </c:pt>
                <c:pt idx="72">
                  <c:v>48.469558806366294</c:v>
                </c:pt>
                <c:pt idx="73">
                  <c:v>48.497600722598008</c:v>
                </c:pt>
                <c:pt idx="74">
                  <c:v>48.525642638829723</c:v>
                </c:pt>
                <c:pt idx="75">
                  <c:v>48.553684555061437</c:v>
                </c:pt>
                <c:pt idx="76">
                  <c:v>48.581726471293152</c:v>
                </c:pt>
                <c:pt idx="77">
                  <c:v>48.609768387524866</c:v>
                </c:pt>
                <c:pt idx="78">
                  <c:v>48.637810303756581</c:v>
                </c:pt>
                <c:pt idx="79">
                  <c:v>48.665852219988295</c:v>
                </c:pt>
                <c:pt idx="80">
                  <c:v>48.69389413622001</c:v>
                </c:pt>
                <c:pt idx="81">
                  <c:v>48.721936052451724</c:v>
                </c:pt>
                <c:pt idx="82">
                  <c:v>48.749977968683439</c:v>
                </c:pt>
                <c:pt idx="83">
                  <c:v>48.778019884915153</c:v>
                </c:pt>
                <c:pt idx="84">
                  <c:v>48.806061801146868</c:v>
                </c:pt>
                <c:pt idx="85">
                  <c:v>48.834103717378582</c:v>
                </c:pt>
                <c:pt idx="86">
                  <c:v>48.862145633610297</c:v>
                </c:pt>
                <c:pt idx="87">
                  <c:v>48.890187549842011</c:v>
                </c:pt>
                <c:pt idx="88">
                  <c:v>48.918229466073726</c:v>
                </c:pt>
                <c:pt idx="89">
                  <c:v>48.94627138230544</c:v>
                </c:pt>
                <c:pt idx="90">
                  <c:v>48.974313298537155</c:v>
                </c:pt>
                <c:pt idx="91">
                  <c:v>49.002355214768869</c:v>
                </c:pt>
                <c:pt idx="92">
                  <c:v>49.030397131000583</c:v>
                </c:pt>
                <c:pt idx="93">
                  <c:v>49.058439047232298</c:v>
                </c:pt>
                <c:pt idx="94">
                  <c:v>49.086480963464012</c:v>
                </c:pt>
                <c:pt idx="95">
                  <c:v>49.114522879695727</c:v>
                </c:pt>
                <c:pt idx="96">
                  <c:v>49.142564795927441</c:v>
                </c:pt>
                <c:pt idx="97">
                  <c:v>49.170606712159156</c:v>
                </c:pt>
                <c:pt idx="98">
                  <c:v>49.19864862839087</c:v>
                </c:pt>
                <c:pt idx="99">
                  <c:v>49.226690544622585</c:v>
                </c:pt>
                <c:pt idx="100">
                  <c:v>49.254732460854299</c:v>
                </c:pt>
                <c:pt idx="101">
                  <c:v>49.282774377086014</c:v>
                </c:pt>
                <c:pt idx="102">
                  <c:v>49.310816293317728</c:v>
                </c:pt>
                <c:pt idx="103">
                  <c:v>49.338858209549443</c:v>
                </c:pt>
                <c:pt idx="104">
                  <c:v>49.366900125781157</c:v>
                </c:pt>
                <c:pt idx="105">
                  <c:v>49.394942042012872</c:v>
                </c:pt>
                <c:pt idx="106">
                  <c:v>49.422983958244586</c:v>
                </c:pt>
                <c:pt idx="107">
                  <c:v>49.451025874476301</c:v>
                </c:pt>
                <c:pt idx="108">
                  <c:v>49.479067790708015</c:v>
                </c:pt>
                <c:pt idx="109">
                  <c:v>49.50710970693973</c:v>
                </c:pt>
                <c:pt idx="110">
                  <c:v>49.535151623171444</c:v>
                </c:pt>
                <c:pt idx="111">
                  <c:v>49.563193539403159</c:v>
                </c:pt>
                <c:pt idx="112">
                  <c:v>49.591235455634873</c:v>
                </c:pt>
                <c:pt idx="113">
                  <c:v>49.619277371866588</c:v>
                </c:pt>
                <c:pt idx="114">
                  <c:v>49.647319288098302</c:v>
                </c:pt>
                <c:pt idx="115">
                  <c:v>49.675361204330017</c:v>
                </c:pt>
                <c:pt idx="116">
                  <c:v>49.703403120561731</c:v>
                </c:pt>
                <c:pt idx="117">
                  <c:v>49.731445036793446</c:v>
                </c:pt>
                <c:pt idx="118">
                  <c:v>49.75948695302516</c:v>
                </c:pt>
                <c:pt idx="119">
                  <c:v>49.787528869256874</c:v>
                </c:pt>
                <c:pt idx="120">
                  <c:v>49.815570785488589</c:v>
                </c:pt>
                <c:pt idx="121">
                  <c:v>49.843612701720303</c:v>
                </c:pt>
                <c:pt idx="122">
                  <c:v>49.620482785488591</c:v>
                </c:pt>
                <c:pt idx="123">
                  <c:v>49.648524701720305</c:v>
                </c:pt>
                <c:pt idx="124">
                  <c:v>49.67656661795202</c:v>
                </c:pt>
                <c:pt idx="125">
                  <c:v>49.704608534183734</c:v>
                </c:pt>
                <c:pt idx="126">
                  <c:v>49.732650450415449</c:v>
                </c:pt>
                <c:pt idx="127">
                  <c:v>49.760692366647163</c:v>
                </c:pt>
                <c:pt idx="128">
                  <c:v>49.788734282878877</c:v>
                </c:pt>
                <c:pt idx="129">
                  <c:v>49.816776199110592</c:v>
                </c:pt>
                <c:pt idx="130">
                  <c:v>49.844818115342306</c:v>
                </c:pt>
                <c:pt idx="131">
                  <c:v>49.872860031574021</c:v>
                </c:pt>
                <c:pt idx="132">
                  <c:v>49.900901947805735</c:v>
                </c:pt>
                <c:pt idx="133">
                  <c:v>49.92894386403745</c:v>
                </c:pt>
                <c:pt idx="134">
                  <c:v>49.956985780269164</c:v>
                </c:pt>
                <c:pt idx="135">
                  <c:v>49.985027696500879</c:v>
                </c:pt>
                <c:pt idx="136">
                  <c:v>50.013069612732593</c:v>
                </c:pt>
                <c:pt idx="137">
                  <c:v>50.041111528964308</c:v>
                </c:pt>
                <c:pt idx="138">
                  <c:v>50.069153445196022</c:v>
                </c:pt>
                <c:pt idx="139">
                  <c:v>50.097195361427737</c:v>
                </c:pt>
                <c:pt idx="140">
                  <c:v>50.125237277659451</c:v>
                </c:pt>
                <c:pt idx="141">
                  <c:v>50.153279193891166</c:v>
                </c:pt>
                <c:pt idx="142">
                  <c:v>50.18132111012288</c:v>
                </c:pt>
                <c:pt idx="143">
                  <c:v>50.209363026354595</c:v>
                </c:pt>
                <c:pt idx="144">
                  <c:v>50.237404942586309</c:v>
                </c:pt>
                <c:pt idx="145">
                  <c:v>50.265446858818024</c:v>
                </c:pt>
                <c:pt idx="146">
                  <c:v>50.293488775049738</c:v>
                </c:pt>
                <c:pt idx="147">
                  <c:v>49.182246858818026</c:v>
                </c:pt>
                <c:pt idx="148">
                  <c:v>49.21028877504974</c:v>
                </c:pt>
                <c:pt idx="149">
                  <c:v>49.238330691281455</c:v>
                </c:pt>
                <c:pt idx="150">
                  <c:v>49.266372607513169</c:v>
                </c:pt>
                <c:pt idx="151">
                  <c:v>49.294414523744884</c:v>
                </c:pt>
                <c:pt idx="152">
                  <c:v>49.322456439976598</c:v>
                </c:pt>
                <c:pt idx="153">
                  <c:v>49.350498356208313</c:v>
                </c:pt>
                <c:pt idx="154">
                  <c:v>49.378540272440027</c:v>
                </c:pt>
                <c:pt idx="155">
                  <c:v>49.406582188671742</c:v>
                </c:pt>
                <c:pt idx="156">
                  <c:v>49.434624104903456</c:v>
                </c:pt>
                <c:pt idx="157">
                  <c:v>49.237814188671742</c:v>
                </c:pt>
                <c:pt idx="158">
                  <c:v>49.265856104903456</c:v>
                </c:pt>
                <c:pt idx="159">
                  <c:v>49.29389802113517</c:v>
                </c:pt>
                <c:pt idx="160">
                  <c:v>49.321939937366885</c:v>
                </c:pt>
                <c:pt idx="161">
                  <c:v>49.349981853598599</c:v>
                </c:pt>
                <c:pt idx="162">
                  <c:v>49.378023769830314</c:v>
                </c:pt>
                <c:pt idx="163">
                  <c:v>49.406065686062028</c:v>
                </c:pt>
                <c:pt idx="164">
                  <c:v>49.434107602293743</c:v>
                </c:pt>
                <c:pt idx="165">
                  <c:v>49.462149518525457</c:v>
                </c:pt>
                <c:pt idx="166">
                  <c:v>49.490191434757172</c:v>
                </c:pt>
                <c:pt idx="167">
                  <c:v>49.518233350988886</c:v>
                </c:pt>
                <c:pt idx="168">
                  <c:v>49.546275267220601</c:v>
                </c:pt>
                <c:pt idx="169">
                  <c:v>49.574317183452315</c:v>
                </c:pt>
                <c:pt idx="170">
                  <c:v>49.60235909968403</c:v>
                </c:pt>
                <c:pt idx="171">
                  <c:v>49.630401015915744</c:v>
                </c:pt>
                <c:pt idx="172">
                  <c:v>49.658442932147459</c:v>
                </c:pt>
                <c:pt idx="173">
                  <c:v>49.686484848379173</c:v>
                </c:pt>
                <c:pt idx="174">
                  <c:v>49.714526764610888</c:v>
                </c:pt>
                <c:pt idx="175">
                  <c:v>49.742568680842602</c:v>
                </c:pt>
                <c:pt idx="176">
                  <c:v>49.770610597074317</c:v>
                </c:pt>
                <c:pt idx="177">
                  <c:v>49.798652513306031</c:v>
                </c:pt>
                <c:pt idx="178">
                  <c:v>49.826694429537746</c:v>
                </c:pt>
                <c:pt idx="179">
                  <c:v>49.85473634576946</c:v>
                </c:pt>
                <c:pt idx="180">
                  <c:v>49.882778262001175</c:v>
                </c:pt>
                <c:pt idx="181">
                  <c:v>49.910820178232889</c:v>
                </c:pt>
                <c:pt idx="182">
                  <c:v>49.938862094464604</c:v>
                </c:pt>
                <c:pt idx="183">
                  <c:v>49.824772178232891</c:v>
                </c:pt>
                <c:pt idx="184">
                  <c:v>49.852814094464605</c:v>
                </c:pt>
                <c:pt idx="185">
                  <c:v>49.88085601069632</c:v>
                </c:pt>
                <c:pt idx="186">
                  <c:v>49.908897926928034</c:v>
                </c:pt>
                <c:pt idx="187">
                  <c:v>49.936939843159749</c:v>
                </c:pt>
                <c:pt idx="188">
                  <c:v>49.964981759391463</c:v>
                </c:pt>
                <c:pt idx="189">
                  <c:v>49.993023675623178</c:v>
                </c:pt>
                <c:pt idx="190">
                  <c:v>50.021065591854892</c:v>
                </c:pt>
                <c:pt idx="191">
                  <c:v>50.049107508086607</c:v>
                </c:pt>
                <c:pt idx="192">
                  <c:v>50.077149424318321</c:v>
                </c:pt>
                <c:pt idx="193">
                  <c:v>50.105191340550036</c:v>
                </c:pt>
                <c:pt idx="194">
                  <c:v>50.13323325678175</c:v>
                </c:pt>
                <c:pt idx="195">
                  <c:v>50.161275173013465</c:v>
                </c:pt>
                <c:pt idx="196">
                  <c:v>49.976497256781748</c:v>
                </c:pt>
                <c:pt idx="197">
                  <c:v>50.004539173013463</c:v>
                </c:pt>
                <c:pt idx="198">
                  <c:v>50.032581089245177</c:v>
                </c:pt>
                <c:pt idx="199">
                  <c:v>50.060623005476891</c:v>
                </c:pt>
                <c:pt idx="200">
                  <c:v>50.088664921708606</c:v>
                </c:pt>
                <c:pt idx="201">
                  <c:v>50.11670683794032</c:v>
                </c:pt>
                <c:pt idx="202">
                  <c:v>50.144748754172035</c:v>
                </c:pt>
                <c:pt idx="203">
                  <c:v>50.172790670403749</c:v>
                </c:pt>
                <c:pt idx="204">
                  <c:v>50.200832586635464</c:v>
                </c:pt>
                <c:pt idx="205">
                  <c:v>50.228874502867178</c:v>
                </c:pt>
                <c:pt idx="206">
                  <c:v>50.256916419098893</c:v>
                </c:pt>
                <c:pt idx="207">
                  <c:v>50.284958335330607</c:v>
                </c:pt>
                <c:pt idx="208">
                  <c:v>50.313000251562322</c:v>
                </c:pt>
                <c:pt idx="209">
                  <c:v>50.341042167794036</c:v>
                </c:pt>
                <c:pt idx="210">
                  <c:v>50.369084084025751</c:v>
                </c:pt>
                <c:pt idx="211">
                  <c:v>50.397126000257465</c:v>
                </c:pt>
                <c:pt idx="212">
                  <c:v>50.42516791648918</c:v>
                </c:pt>
                <c:pt idx="213">
                  <c:v>50.453209832720894</c:v>
                </c:pt>
                <c:pt idx="214">
                  <c:v>50.481251748952609</c:v>
                </c:pt>
                <c:pt idx="215">
                  <c:v>50.509293665184323</c:v>
                </c:pt>
                <c:pt idx="216">
                  <c:v>50.537335581416038</c:v>
                </c:pt>
                <c:pt idx="217">
                  <c:v>50.565377497647752</c:v>
                </c:pt>
                <c:pt idx="218">
                  <c:v>49.860967581416034</c:v>
                </c:pt>
                <c:pt idx="219">
                  <c:v>49.889009497647749</c:v>
                </c:pt>
                <c:pt idx="220">
                  <c:v>49.151511581416031</c:v>
                </c:pt>
                <c:pt idx="221">
                  <c:v>49.179553497647746</c:v>
                </c:pt>
                <c:pt idx="222">
                  <c:v>49.20759541387946</c:v>
                </c:pt>
                <c:pt idx="223">
                  <c:v>49.235637330111174</c:v>
                </c:pt>
                <c:pt idx="224">
                  <c:v>49.263679246342889</c:v>
                </c:pt>
                <c:pt idx="225">
                  <c:v>49.291721162574603</c:v>
                </c:pt>
                <c:pt idx="226">
                  <c:v>49.319763078806318</c:v>
                </c:pt>
                <c:pt idx="227">
                  <c:v>49.347804995038032</c:v>
                </c:pt>
                <c:pt idx="228">
                  <c:v>49.375846911269747</c:v>
                </c:pt>
                <c:pt idx="229">
                  <c:v>48.955692995038035</c:v>
                </c:pt>
                <c:pt idx="230">
                  <c:v>48.98373491126975</c:v>
                </c:pt>
                <c:pt idx="231">
                  <c:v>49.011776827501464</c:v>
                </c:pt>
                <c:pt idx="232">
                  <c:v>49.039818743733179</c:v>
                </c:pt>
                <c:pt idx="233">
                  <c:v>49.067860659964893</c:v>
                </c:pt>
                <c:pt idx="234">
                  <c:v>49.095902576196607</c:v>
                </c:pt>
                <c:pt idx="235">
                  <c:v>49.123944492428322</c:v>
                </c:pt>
                <c:pt idx="236">
                  <c:v>49.151986408660036</c:v>
                </c:pt>
                <c:pt idx="237">
                  <c:v>49.180028324891751</c:v>
                </c:pt>
                <c:pt idx="238">
                  <c:v>49.208070241123465</c:v>
                </c:pt>
                <c:pt idx="239">
                  <c:v>49.23611215735518</c:v>
                </c:pt>
                <c:pt idx="240">
                  <c:v>49.264154073586894</c:v>
                </c:pt>
                <c:pt idx="241">
                  <c:v>49.292195989818609</c:v>
                </c:pt>
                <c:pt idx="242">
                  <c:v>49.320237906050323</c:v>
                </c:pt>
                <c:pt idx="243">
                  <c:v>49.348279822282038</c:v>
                </c:pt>
                <c:pt idx="244">
                  <c:v>49.376321738513752</c:v>
                </c:pt>
                <c:pt idx="245">
                  <c:v>49.404363654745467</c:v>
                </c:pt>
                <c:pt idx="246">
                  <c:v>49.432405570977181</c:v>
                </c:pt>
                <c:pt idx="247">
                  <c:v>49.460447487208896</c:v>
                </c:pt>
                <c:pt idx="248">
                  <c:v>49.48848940344061</c:v>
                </c:pt>
                <c:pt idx="249">
                  <c:v>49.516531319672325</c:v>
                </c:pt>
                <c:pt idx="250">
                  <c:v>49.544573235904039</c:v>
                </c:pt>
                <c:pt idx="251">
                  <c:v>49.572615152135754</c:v>
                </c:pt>
                <c:pt idx="252">
                  <c:v>49.600657068367468</c:v>
                </c:pt>
                <c:pt idx="253">
                  <c:v>49.628698984599183</c:v>
                </c:pt>
                <c:pt idx="254">
                  <c:v>49.656740900830897</c:v>
                </c:pt>
                <c:pt idx="255">
                  <c:v>49.684782817062612</c:v>
                </c:pt>
                <c:pt idx="256">
                  <c:v>49.712824733294326</c:v>
                </c:pt>
                <c:pt idx="257">
                  <c:v>49.315230817062613</c:v>
                </c:pt>
                <c:pt idx="258">
                  <c:v>49.343272733294327</c:v>
                </c:pt>
                <c:pt idx="259">
                  <c:v>49.371314649526042</c:v>
                </c:pt>
                <c:pt idx="260">
                  <c:v>49.399356565757756</c:v>
                </c:pt>
                <c:pt idx="261">
                  <c:v>49.427398481989471</c:v>
                </c:pt>
                <c:pt idx="262">
                  <c:v>49.455440398221185</c:v>
                </c:pt>
                <c:pt idx="263">
                  <c:v>49.4834823144529</c:v>
                </c:pt>
                <c:pt idx="264">
                  <c:v>49.511524230684614</c:v>
                </c:pt>
                <c:pt idx="265">
                  <c:v>49.539566146916329</c:v>
                </c:pt>
                <c:pt idx="266">
                  <c:v>49.567608063148043</c:v>
                </c:pt>
                <c:pt idx="267">
                  <c:v>49.595649979379758</c:v>
                </c:pt>
                <c:pt idx="268">
                  <c:v>49.623691895611472</c:v>
                </c:pt>
                <c:pt idx="269">
                  <c:v>49.651733811843187</c:v>
                </c:pt>
                <c:pt idx="270">
                  <c:v>49.679775728074901</c:v>
                </c:pt>
                <c:pt idx="271">
                  <c:v>49.707817644306616</c:v>
                </c:pt>
                <c:pt idx="272">
                  <c:v>49.73585956053833</c:v>
                </c:pt>
                <c:pt idx="273">
                  <c:v>49.763901476770044</c:v>
                </c:pt>
                <c:pt idx="274">
                  <c:v>49.791943393001759</c:v>
                </c:pt>
                <c:pt idx="275">
                  <c:v>49.819985309233473</c:v>
                </c:pt>
                <c:pt idx="276">
                  <c:v>49.848027225465188</c:v>
                </c:pt>
                <c:pt idx="277">
                  <c:v>49.876069141696902</c:v>
                </c:pt>
                <c:pt idx="278">
                  <c:v>49.904111057928617</c:v>
                </c:pt>
                <c:pt idx="279">
                  <c:v>49.932152974160331</c:v>
                </c:pt>
                <c:pt idx="280">
                  <c:v>49.522527057928613</c:v>
                </c:pt>
                <c:pt idx="281">
                  <c:v>49.550568974160328</c:v>
                </c:pt>
                <c:pt idx="282">
                  <c:v>49.578610890392042</c:v>
                </c:pt>
                <c:pt idx="283">
                  <c:v>49.606652806623757</c:v>
                </c:pt>
                <c:pt idx="284">
                  <c:v>49.634694722855471</c:v>
                </c:pt>
                <c:pt idx="285">
                  <c:v>49.662736639087186</c:v>
                </c:pt>
                <c:pt idx="286">
                  <c:v>49.6907785553189</c:v>
                </c:pt>
                <c:pt idx="287">
                  <c:v>49.718820471550615</c:v>
                </c:pt>
                <c:pt idx="288">
                  <c:v>49.746862387782329</c:v>
                </c:pt>
                <c:pt idx="289">
                  <c:v>49.774904304014044</c:v>
                </c:pt>
                <c:pt idx="290">
                  <c:v>49.802946220245758</c:v>
                </c:pt>
                <c:pt idx="291">
                  <c:v>49.830988136477472</c:v>
                </c:pt>
                <c:pt idx="292">
                  <c:v>49.859030052709187</c:v>
                </c:pt>
                <c:pt idx="293">
                  <c:v>49.887071968940901</c:v>
                </c:pt>
                <c:pt idx="294">
                  <c:v>49.915113885172616</c:v>
                </c:pt>
                <c:pt idx="295">
                  <c:v>49.94315580140433</c:v>
                </c:pt>
                <c:pt idx="296">
                  <c:v>49.971197717636045</c:v>
                </c:pt>
                <c:pt idx="297">
                  <c:v>49.999239633867759</c:v>
                </c:pt>
                <c:pt idx="298">
                  <c:v>50.027281550099474</c:v>
                </c:pt>
                <c:pt idx="299">
                  <c:v>50.055323466331188</c:v>
                </c:pt>
                <c:pt idx="300">
                  <c:v>50.083365382562903</c:v>
                </c:pt>
                <c:pt idx="301">
                  <c:v>50.111407298794617</c:v>
                </c:pt>
                <c:pt idx="302">
                  <c:v>50.139449215026332</c:v>
                </c:pt>
                <c:pt idx="303">
                  <c:v>49.31923129879462</c:v>
                </c:pt>
                <c:pt idx="304">
                  <c:v>49.347273215026334</c:v>
                </c:pt>
                <c:pt idx="305">
                  <c:v>49.375315131258048</c:v>
                </c:pt>
                <c:pt idx="306">
                  <c:v>49.403357047489763</c:v>
                </c:pt>
                <c:pt idx="307">
                  <c:v>49.431398963721477</c:v>
                </c:pt>
                <c:pt idx="308">
                  <c:v>49.459440879953192</c:v>
                </c:pt>
                <c:pt idx="309">
                  <c:v>49.487482796184906</c:v>
                </c:pt>
                <c:pt idx="310">
                  <c:v>49.515524712416621</c:v>
                </c:pt>
                <c:pt idx="311">
                  <c:v>49.543566628648335</c:v>
                </c:pt>
                <c:pt idx="312">
                  <c:v>49.57160854488005</c:v>
                </c:pt>
                <c:pt idx="313">
                  <c:v>49.599650461111764</c:v>
                </c:pt>
                <c:pt idx="314">
                  <c:v>49.627692377343479</c:v>
                </c:pt>
                <c:pt idx="315">
                  <c:v>49.655734293575193</c:v>
                </c:pt>
                <c:pt idx="316">
                  <c:v>49.683776209806908</c:v>
                </c:pt>
                <c:pt idx="317">
                  <c:v>49.711818126038622</c:v>
                </c:pt>
                <c:pt idx="318">
                  <c:v>49.739860042270337</c:v>
                </c:pt>
                <c:pt idx="319">
                  <c:v>49.767901958502051</c:v>
                </c:pt>
                <c:pt idx="320">
                  <c:v>49.795943874733766</c:v>
                </c:pt>
                <c:pt idx="321">
                  <c:v>49.82398579096548</c:v>
                </c:pt>
                <c:pt idx="322">
                  <c:v>49.852027707197195</c:v>
                </c:pt>
                <c:pt idx="323">
                  <c:v>49.880069623428909</c:v>
                </c:pt>
                <c:pt idx="324">
                  <c:v>49.908111539660624</c:v>
                </c:pt>
                <c:pt idx="325">
                  <c:v>49.936153455892338</c:v>
                </c:pt>
                <c:pt idx="326">
                  <c:v>49.901775539660626</c:v>
                </c:pt>
                <c:pt idx="327">
                  <c:v>49.929817455892341</c:v>
                </c:pt>
                <c:pt idx="328">
                  <c:v>49.957859372124055</c:v>
                </c:pt>
                <c:pt idx="329">
                  <c:v>49.151929455892343</c:v>
                </c:pt>
                <c:pt idx="330">
                  <c:v>49.179971372124058</c:v>
                </c:pt>
                <c:pt idx="331">
                  <c:v>49.208013288355772</c:v>
                </c:pt>
                <c:pt idx="332">
                  <c:v>49.236055204587487</c:v>
                </c:pt>
                <c:pt idx="333">
                  <c:v>49.264097120819201</c:v>
                </c:pt>
                <c:pt idx="334">
                  <c:v>49.292139037050916</c:v>
                </c:pt>
                <c:pt idx="335">
                  <c:v>49.32018095328263</c:v>
                </c:pt>
                <c:pt idx="336">
                  <c:v>49.348222869514345</c:v>
                </c:pt>
                <c:pt idx="337">
                  <c:v>49.376264785746059</c:v>
                </c:pt>
                <c:pt idx="338">
                  <c:v>49.404306701977774</c:v>
                </c:pt>
                <c:pt idx="339">
                  <c:v>48.56303278574606</c:v>
                </c:pt>
                <c:pt idx="340">
                  <c:v>48.591074701977774</c:v>
                </c:pt>
                <c:pt idx="341">
                  <c:v>48.619116618209489</c:v>
                </c:pt>
                <c:pt idx="342">
                  <c:v>48.647158534441203</c:v>
                </c:pt>
                <c:pt idx="343">
                  <c:v>48.675200450672918</c:v>
                </c:pt>
                <c:pt idx="344">
                  <c:v>48.703242366904632</c:v>
                </c:pt>
                <c:pt idx="345">
                  <c:v>48.731284283136347</c:v>
                </c:pt>
                <c:pt idx="346">
                  <c:v>48.759326199368061</c:v>
                </c:pt>
                <c:pt idx="347">
                  <c:v>48.787368115599776</c:v>
                </c:pt>
                <c:pt idx="348">
                  <c:v>48.81541003183149</c:v>
                </c:pt>
                <c:pt idx="349">
                  <c:v>48.843451948063205</c:v>
                </c:pt>
                <c:pt idx="350">
                  <c:v>48.871493864294919</c:v>
                </c:pt>
                <c:pt idx="351">
                  <c:v>48.899535780526634</c:v>
                </c:pt>
                <c:pt idx="352">
                  <c:v>48.927577696758348</c:v>
                </c:pt>
                <c:pt idx="353">
                  <c:v>48.955619612990063</c:v>
                </c:pt>
                <c:pt idx="354">
                  <c:v>48.983661529221777</c:v>
                </c:pt>
                <c:pt idx="355">
                  <c:v>49.011703445453492</c:v>
                </c:pt>
                <c:pt idx="356">
                  <c:v>49.039745361685206</c:v>
                </c:pt>
                <c:pt idx="357">
                  <c:v>49.067787277916921</c:v>
                </c:pt>
                <c:pt idx="358">
                  <c:v>49.095829194148635</c:v>
                </c:pt>
                <c:pt idx="359">
                  <c:v>49.12387111038035</c:v>
                </c:pt>
                <c:pt idx="360">
                  <c:v>49.151913026612064</c:v>
                </c:pt>
                <c:pt idx="361">
                  <c:v>49.179954942843779</c:v>
                </c:pt>
                <c:pt idx="362">
                  <c:v>49.207996859075493</c:v>
                </c:pt>
                <c:pt idx="363">
                  <c:v>49.236038775307208</c:v>
                </c:pt>
                <c:pt idx="364">
                  <c:v>49.264080691538922</c:v>
                </c:pt>
                <c:pt idx="365">
                  <c:v>49.292122607770636</c:v>
                </c:pt>
                <c:pt idx="366">
                  <c:v>49.320164524002351</c:v>
                </c:pt>
                <c:pt idx="367">
                  <c:v>49.348206440234065</c:v>
                </c:pt>
                <c:pt idx="368">
                  <c:v>49.37624835646578</c:v>
                </c:pt>
                <c:pt idx="369">
                  <c:v>49.404290272697494</c:v>
                </c:pt>
                <c:pt idx="370">
                  <c:v>49.432332188929209</c:v>
                </c:pt>
                <c:pt idx="371">
                  <c:v>49.460374105160923</c:v>
                </c:pt>
                <c:pt idx="372">
                  <c:v>49.488416021392638</c:v>
                </c:pt>
                <c:pt idx="373">
                  <c:v>49.516457937624352</c:v>
                </c:pt>
                <c:pt idx="374">
                  <c:v>49.544499853856067</c:v>
                </c:pt>
                <c:pt idx="375">
                  <c:v>49.572541770087781</c:v>
                </c:pt>
                <c:pt idx="376">
                  <c:v>49.600583686319496</c:v>
                </c:pt>
                <c:pt idx="377">
                  <c:v>49.62862560255121</c:v>
                </c:pt>
                <c:pt idx="378">
                  <c:v>49.656667518782925</c:v>
                </c:pt>
                <c:pt idx="379">
                  <c:v>49.684709435014639</c:v>
                </c:pt>
                <c:pt idx="380">
                  <c:v>49.712751351246354</c:v>
                </c:pt>
                <c:pt idx="381">
                  <c:v>49.740793267478068</c:v>
                </c:pt>
                <c:pt idx="382">
                  <c:v>49.768835183709783</c:v>
                </c:pt>
                <c:pt idx="383">
                  <c:v>49.796877099941497</c:v>
                </c:pt>
                <c:pt idx="384">
                  <c:v>49.824919016173212</c:v>
                </c:pt>
                <c:pt idx="385">
                  <c:v>49.852960932404926</c:v>
                </c:pt>
                <c:pt idx="386">
                  <c:v>49.881002848636641</c:v>
                </c:pt>
                <c:pt idx="387">
                  <c:v>49.517248932404925</c:v>
                </c:pt>
                <c:pt idx="388">
                  <c:v>49.54529084863664</c:v>
                </c:pt>
                <c:pt idx="389">
                  <c:v>49.573332764868354</c:v>
                </c:pt>
                <c:pt idx="390">
                  <c:v>49.601374681100069</c:v>
                </c:pt>
                <c:pt idx="391">
                  <c:v>49.629416597331783</c:v>
                </c:pt>
                <c:pt idx="392">
                  <c:v>49.657458513563498</c:v>
                </c:pt>
                <c:pt idx="393">
                  <c:v>49.685500429795212</c:v>
                </c:pt>
                <c:pt idx="394">
                  <c:v>49.713542346026927</c:v>
                </c:pt>
                <c:pt idx="395">
                  <c:v>49.741584262258641</c:v>
                </c:pt>
                <c:pt idx="396">
                  <c:v>49.769626178490356</c:v>
                </c:pt>
                <c:pt idx="397">
                  <c:v>49.612672262258641</c:v>
                </c:pt>
                <c:pt idx="398">
                  <c:v>49.640714178490356</c:v>
                </c:pt>
                <c:pt idx="399">
                  <c:v>49.552192262258643</c:v>
                </c:pt>
                <c:pt idx="400">
                  <c:v>49.580234178490358</c:v>
                </c:pt>
                <c:pt idx="401">
                  <c:v>49.608276094722072</c:v>
                </c:pt>
                <c:pt idx="402">
                  <c:v>49.636318010953786</c:v>
                </c:pt>
                <c:pt idx="403">
                  <c:v>49.664359927185501</c:v>
                </c:pt>
                <c:pt idx="404">
                  <c:v>49.692401843417215</c:v>
                </c:pt>
                <c:pt idx="405">
                  <c:v>49.72044375964893</c:v>
                </c:pt>
                <c:pt idx="406">
                  <c:v>49.748485675880644</c:v>
                </c:pt>
                <c:pt idx="407">
                  <c:v>49.776527592112359</c:v>
                </c:pt>
                <c:pt idx="408">
                  <c:v>49.804569508344073</c:v>
                </c:pt>
                <c:pt idx="409">
                  <c:v>49.832611424575788</c:v>
                </c:pt>
                <c:pt idx="410">
                  <c:v>49.860653340807502</c:v>
                </c:pt>
                <c:pt idx="411">
                  <c:v>49.888695257039217</c:v>
                </c:pt>
                <c:pt idx="412">
                  <c:v>49.129389340807499</c:v>
                </c:pt>
                <c:pt idx="413">
                  <c:v>49.157431257039214</c:v>
                </c:pt>
                <c:pt idx="414">
                  <c:v>49.185473173270928</c:v>
                </c:pt>
                <c:pt idx="415">
                  <c:v>49.213515089502643</c:v>
                </c:pt>
                <c:pt idx="416">
                  <c:v>49.241557005734357</c:v>
                </c:pt>
                <c:pt idx="417">
                  <c:v>49.269598921966072</c:v>
                </c:pt>
                <c:pt idx="418">
                  <c:v>49.297640838197786</c:v>
                </c:pt>
                <c:pt idx="419">
                  <c:v>49.325682754429501</c:v>
                </c:pt>
                <c:pt idx="420">
                  <c:v>49.353724670661215</c:v>
                </c:pt>
                <c:pt idx="421">
                  <c:v>49.38176658689293</c:v>
                </c:pt>
                <c:pt idx="422">
                  <c:v>49.409808503124644</c:v>
                </c:pt>
                <c:pt idx="423">
                  <c:v>49.437850419356359</c:v>
                </c:pt>
                <c:pt idx="424">
                  <c:v>49.145536503124646</c:v>
                </c:pt>
                <c:pt idx="425">
                  <c:v>49.17357841935636</c:v>
                </c:pt>
                <c:pt idx="426">
                  <c:v>49.201620335588075</c:v>
                </c:pt>
                <c:pt idx="427">
                  <c:v>49.229662251819789</c:v>
                </c:pt>
                <c:pt idx="428">
                  <c:v>49.257704168051504</c:v>
                </c:pt>
                <c:pt idx="429">
                  <c:v>49.285746084283218</c:v>
                </c:pt>
                <c:pt idx="430">
                  <c:v>49.313788000514933</c:v>
                </c:pt>
                <c:pt idx="431">
                  <c:v>49.341829916746647</c:v>
                </c:pt>
                <c:pt idx="432">
                  <c:v>49.369871832978362</c:v>
                </c:pt>
                <c:pt idx="433">
                  <c:v>49.397913749210076</c:v>
                </c:pt>
                <c:pt idx="434">
                  <c:v>49.425955665441791</c:v>
                </c:pt>
                <c:pt idx="435">
                  <c:v>49.453997581673505</c:v>
                </c:pt>
                <c:pt idx="436">
                  <c:v>49.48203949790522</c:v>
                </c:pt>
                <c:pt idx="437">
                  <c:v>49.510081414136934</c:v>
                </c:pt>
                <c:pt idx="438">
                  <c:v>49.538123330368649</c:v>
                </c:pt>
                <c:pt idx="439">
                  <c:v>49.566165246600363</c:v>
                </c:pt>
                <c:pt idx="440">
                  <c:v>49.594207162832078</c:v>
                </c:pt>
                <c:pt idx="441">
                  <c:v>49.622249079063792</c:v>
                </c:pt>
                <c:pt idx="442">
                  <c:v>49.650290995295506</c:v>
                </c:pt>
                <c:pt idx="443">
                  <c:v>49.678332911527221</c:v>
                </c:pt>
                <c:pt idx="444">
                  <c:v>49.706374827758935</c:v>
                </c:pt>
                <c:pt idx="445">
                  <c:v>49.73441674399065</c:v>
                </c:pt>
                <c:pt idx="446">
                  <c:v>49.762458660222364</c:v>
                </c:pt>
                <c:pt idx="447">
                  <c:v>46.802048743990653</c:v>
                </c:pt>
                <c:pt idx="448">
                  <c:v>46.830090660222368</c:v>
                </c:pt>
                <c:pt idx="449">
                  <c:v>46.858132576454082</c:v>
                </c:pt>
                <c:pt idx="450">
                  <c:v>46.886174492685797</c:v>
                </c:pt>
                <c:pt idx="451">
                  <c:v>46.914216408917511</c:v>
                </c:pt>
                <c:pt idx="452">
                  <c:v>46.942258325149226</c:v>
                </c:pt>
                <c:pt idx="453">
                  <c:v>46.97030024138094</c:v>
                </c:pt>
                <c:pt idx="454">
                  <c:v>46.998342157612655</c:v>
                </c:pt>
                <c:pt idx="455">
                  <c:v>47.026384073844369</c:v>
                </c:pt>
                <c:pt idx="456">
                  <c:v>47.054425990076084</c:v>
                </c:pt>
                <c:pt idx="457">
                  <c:v>47.082467906307798</c:v>
                </c:pt>
                <c:pt idx="458">
                  <c:v>45.920841990076084</c:v>
                </c:pt>
                <c:pt idx="459">
                  <c:v>45.948883906307799</c:v>
                </c:pt>
                <c:pt idx="460">
                  <c:v>45.976925822539513</c:v>
                </c:pt>
                <c:pt idx="461">
                  <c:v>46.004967738771228</c:v>
                </c:pt>
                <c:pt idx="462">
                  <c:v>46.033009655002942</c:v>
                </c:pt>
                <c:pt idx="463">
                  <c:v>46.061051571234657</c:v>
                </c:pt>
                <c:pt idx="464">
                  <c:v>46.089093487466371</c:v>
                </c:pt>
                <c:pt idx="465">
                  <c:v>46.117135403698086</c:v>
                </c:pt>
                <c:pt idx="466">
                  <c:v>46.1451773199298</c:v>
                </c:pt>
                <c:pt idx="467">
                  <c:v>46.173219236161515</c:v>
                </c:pt>
                <c:pt idx="468">
                  <c:v>46.201261152393229</c:v>
                </c:pt>
                <c:pt idx="469">
                  <c:v>46.229303068624944</c:v>
                </c:pt>
                <c:pt idx="470">
                  <c:v>46.257344984856658</c:v>
                </c:pt>
                <c:pt idx="471">
                  <c:v>46.285386901088373</c:v>
                </c:pt>
                <c:pt idx="472">
                  <c:v>46.313428817320087</c:v>
                </c:pt>
                <c:pt idx="473">
                  <c:v>46.341470733551802</c:v>
                </c:pt>
                <c:pt idx="474">
                  <c:v>46.369512649783516</c:v>
                </c:pt>
                <c:pt idx="475">
                  <c:v>46.397554566015231</c:v>
                </c:pt>
                <c:pt idx="476">
                  <c:v>46.425596482246945</c:v>
                </c:pt>
                <c:pt idx="477">
                  <c:v>46.45363839847866</c:v>
                </c:pt>
                <c:pt idx="478">
                  <c:v>46.481680314710374</c:v>
                </c:pt>
                <c:pt idx="479">
                  <c:v>46.509722230942089</c:v>
                </c:pt>
                <c:pt idx="480">
                  <c:v>46.537764147173803</c:v>
                </c:pt>
                <c:pt idx="481">
                  <c:v>46.565806063405518</c:v>
                </c:pt>
                <c:pt idx="482">
                  <c:v>46.284020147173806</c:v>
                </c:pt>
                <c:pt idx="483">
                  <c:v>46.31206206340552</c:v>
                </c:pt>
                <c:pt idx="484">
                  <c:v>46.340103979637234</c:v>
                </c:pt>
                <c:pt idx="485">
                  <c:v>46.368145895868949</c:v>
                </c:pt>
                <c:pt idx="486">
                  <c:v>46.396187812100663</c:v>
                </c:pt>
                <c:pt idx="487">
                  <c:v>46.424229728332378</c:v>
                </c:pt>
                <c:pt idx="488">
                  <c:v>46.452271644564092</c:v>
                </c:pt>
                <c:pt idx="489">
                  <c:v>46.480313560795807</c:v>
                </c:pt>
                <c:pt idx="490">
                  <c:v>46.508355477027521</c:v>
                </c:pt>
                <c:pt idx="491">
                  <c:v>46.536397393259236</c:v>
                </c:pt>
                <c:pt idx="492">
                  <c:v>46.56443930949095</c:v>
                </c:pt>
                <c:pt idx="493">
                  <c:v>46.592481225722665</c:v>
                </c:pt>
                <c:pt idx="494">
                  <c:v>46.620523141954379</c:v>
                </c:pt>
                <c:pt idx="495">
                  <c:v>46.648565058186094</c:v>
                </c:pt>
                <c:pt idx="496">
                  <c:v>46.676606974417808</c:v>
                </c:pt>
                <c:pt idx="497">
                  <c:v>46.704648890649523</c:v>
                </c:pt>
                <c:pt idx="498">
                  <c:v>46.732690806881237</c:v>
                </c:pt>
                <c:pt idx="499">
                  <c:v>46.760732723112952</c:v>
                </c:pt>
                <c:pt idx="500">
                  <c:v>46.788774639344666</c:v>
                </c:pt>
                <c:pt idx="501">
                  <c:v>46.816816555576381</c:v>
                </c:pt>
                <c:pt idx="502">
                  <c:v>46.844858471808095</c:v>
                </c:pt>
                <c:pt idx="503">
                  <c:v>46.87290038803981</c:v>
                </c:pt>
                <c:pt idx="504">
                  <c:v>46.900942304271524</c:v>
                </c:pt>
                <c:pt idx="505">
                  <c:v>46.928984220503239</c:v>
                </c:pt>
                <c:pt idx="506">
                  <c:v>46.957026136734953</c:v>
                </c:pt>
                <c:pt idx="507">
                  <c:v>46.985068052966668</c:v>
                </c:pt>
                <c:pt idx="508">
                  <c:v>47.013109969198382</c:v>
                </c:pt>
                <c:pt idx="509">
                  <c:v>47.041151885430097</c:v>
                </c:pt>
                <c:pt idx="510">
                  <c:v>47.069193801661811</c:v>
                </c:pt>
                <c:pt idx="511">
                  <c:v>47.097235717893525</c:v>
                </c:pt>
                <c:pt idx="512">
                  <c:v>47.12527763412524</c:v>
                </c:pt>
                <c:pt idx="513">
                  <c:v>47.153319550356954</c:v>
                </c:pt>
                <c:pt idx="514">
                  <c:v>47.181361466588669</c:v>
                </c:pt>
                <c:pt idx="515">
                  <c:v>47.209403382820383</c:v>
                </c:pt>
                <c:pt idx="516">
                  <c:v>47.237445299052098</c:v>
                </c:pt>
                <c:pt idx="517">
                  <c:v>47.265487215283812</c:v>
                </c:pt>
                <c:pt idx="518">
                  <c:v>47.293529131515527</c:v>
                </c:pt>
                <c:pt idx="519">
                  <c:v>47.321571047747241</c:v>
                </c:pt>
                <c:pt idx="520">
                  <c:v>47.349612963978956</c:v>
                </c:pt>
                <c:pt idx="521">
                  <c:v>47.37765488021067</c:v>
                </c:pt>
                <c:pt idx="522">
                  <c:v>47.405696796442385</c:v>
                </c:pt>
                <c:pt idx="523">
                  <c:v>47.433738712674099</c:v>
                </c:pt>
                <c:pt idx="524">
                  <c:v>47.461780628905814</c:v>
                </c:pt>
                <c:pt idx="525">
                  <c:v>47.489822545137528</c:v>
                </c:pt>
                <c:pt idx="526">
                  <c:v>47.517864461369243</c:v>
                </c:pt>
                <c:pt idx="527">
                  <c:v>47.545906377600957</c:v>
                </c:pt>
                <c:pt idx="528">
                  <c:v>47.573948293832672</c:v>
                </c:pt>
                <c:pt idx="529">
                  <c:v>47.601990210064386</c:v>
                </c:pt>
                <c:pt idx="530">
                  <c:v>47.630032126296101</c:v>
                </c:pt>
                <c:pt idx="531">
                  <c:v>47.658074042527815</c:v>
                </c:pt>
                <c:pt idx="532">
                  <c:v>47.68611595875953</c:v>
                </c:pt>
                <c:pt idx="533">
                  <c:v>47.714157874991244</c:v>
                </c:pt>
                <c:pt idx="534">
                  <c:v>47.742199791222959</c:v>
                </c:pt>
                <c:pt idx="535">
                  <c:v>47.770241707454673</c:v>
                </c:pt>
                <c:pt idx="536">
                  <c:v>47.798283623686388</c:v>
                </c:pt>
                <c:pt idx="537">
                  <c:v>47.826325539918102</c:v>
                </c:pt>
                <c:pt idx="538">
                  <c:v>47.854367456149816</c:v>
                </c:pt>
                <c:pt idx="539">
                  <c:v>47.882409372381531</c:v>
                </c:pt>
                <c:pt idx="540">
                  <c:v>47.910451288613245</c:v>
                </c:pt>
                <c:pt idx="541">
                  <c:v>47.93849320484496</c:v>
                </c:pt>
                <c:pt idx="542">
                  <c:v>47.966535121076674</c:v>
                </c:pt>
                <c:pt idx="543">
                  <c:v>47.994577037308389</c:v>
                </c:pt>
                <c:pt idx="544">
                  <c:v>48.022618953540103</c:v>
                </c:pt>
                <c:pt idx="545">
                  <c:v>48.050660869771818</c:v>
                </c:pt>
                <c:pt idx="546">
                  <c:v>48.078702786003532</c:v>
                </c:pt>
                <c:pt idx="547">
                  <c:v>48.106744702235247</c:v>
                </c:pt>
                <c:pt idx="548">
                  <c:v>48.134786618466961</c:v>
                </c:pt>
                <c:pt idx="549">
                  <c:v>48.162828534698676</c:v>
                </c:pt>
                <c:pt idx="550">
                  <c:v>48.19087045093039</c:v>
                </c:pt>
                <c:pt idx="551">
                  <c:v>48.218912367162105</c:v>
                </c:pt>
                <c:pt idx="552">
                  <c:v>48.246954283393819</c:v>
                </c:pt>
                <c:pt idx="553">
                  <c:v>48.274996199625534</c:v>
                </c:pt>
                <c:pt idx="554">
                  <c:v>48.303038115857248</c:v>
                </c:pt>
                <c:pt idx="555">
                  <c:v>48.331080032088963</c:v>
                </c:pt>
                <c:pt idx="556">
                  <c:v>48.359121948320677</c:v>
                </c:pt>
                <c:pt idx="557">
                  <c:v>48.387163864552392</c:v>
                </c:pt>
                <c:pt idx="558">
                  <c:v>48.415205780784106</c:v>
                </c:pt>
                <c:pt idx="559">
                  <c:v>48.443247697015821</c:v>
                </c:pt>
                <c:pt idx="560">
                  <c:v>48.471289613247535</c:v>
                </c:pt>
                <c:pt idx="561">
                  <c:v>48.49933152947925</c:v>
                </c:pt>
                <c:pt idx="562">
                  <c:v>48.527373445710964</c:v>
                </c:pt>
                <c:pt idx="563">
                  <c:v>48.555415361942678</c:v>
                </c:pt>
                <c:pt idx="564">
                  <c:v>48.583457278174393</c:v>
                </c:pt>
                <c:pt idx="565">
                  <c:v>48.611499194406107</c:v>
                </c:pt>
                <c:pt idx="566">
                  <c:v>48.639541110637822</c:v>
                </c:pt>
                <c:pt idx="567">
                  <c:v>48.667583026869536</c:v>
                </c:pt>
                <c:pt idx="568">
                  <c:v>48.695624943101251</c:v>
                </c:pt>
                <c:pt idx="569">
                  <c:v>48.723666859332965</c:v>
                </c:pt>
                <c:pt idx="570">
                  <c:v>48.75170877556468</c:v>
                </c:pt>
                <c:pt idx="571">
                  <c:v>48.779750691796394</c:v>
                </c:pt>
                <c:pt idx="572">
                  <c:v>48.807792608028109</c:v>
                </c:pt>
                <c:pt idx="573">
                  <c:v>48.835834524259823</c:v>
                </c:pt>
                <c:pt idx="574">
                  <c:v>48.863876440491538</c:v>
                </c:pt>
                <c:pt idx="575">
                  <c:v>48.891918356723252</c:v>
                </c:pt>
                <c:pt idx="576">
                  <c:v>48.919960272954967</c:v>
                </c:pt>
                <c:pt idx="577">
                  <c:v>48.948002189186681</c:v>
                </c:pt>
                <c:pt idx="578">
                  <c:v>48.976044105418396</c:v>
                </c:pt>
                <c:pt idx="579">
                  <c:v>49.00408602165011</c:v>
                </c:pt>
                <c:pt idx="580">
                  <c:v>49.032127937881825</c:v>
                </c:pt>
                <c:pt idx="581">
                  <c:v>48.22018202165011</c:v>
                </c:pt>
                <c:pt idx="582">
                  <c:v>48.248223937881825</c:v>
                </c:pt>
                <c:pt idx="583">
                  <c:v>48.276265854113539</c:v>
                </c:pt>
                <c:pt idx="584">
                  <c:v>48.304307770345254</c:v>
                </c:pt>
                <c:pt idx="585">
                  <c:v>48.332349686576968</c:v>
                </c:pt>
                <c:pt idx="586">
                  <c:v>48.360391602808683</c:v>
                </c:pt>
                <c:pt idx="587">
                  <c:v>48.388433519040397</c:v>
                </c:pt>
                <c:pt idx="588">
                  <c:v>48.416475435272112</c:v>
                </c:pt>
                <c:pt idx="589">
                  <c:v>48.444517351503826</c:v>
                </c:pt>
                <c:pt idx="590">
                  <c:v>48.472559267735541</c:v>
                </c:pt>
                <c:pt idx="591">
                  <c:v>48.500601183967255</c:v>
                </c:pt>
                <c:pt idx="592">
                  <c:v>48.52864310019897</c:v>
                </c:pt>
                <c:pt idx="593">
                  <c:v>48.556685016430684</c:v>
                </c:pt>
                <c:pt idx="594">
                  <c:v>48.584726932662399</c:v>
                </c:pt>
                <c:pt idx="595">
                  <c:v>48.612768848894113</c:v>
                </c:pt>
                <c:pt idx="596">
                  <c:v>48.640810765125828</c:v>
                </c:pt>
                <c:pt idx="597">
                  <c:v>48.668852681357542</c:v>
                </c:pt>
                <c:pt idx="598">
                  <c:v>48.696894597589257</c:v>
                </c:pt>
                <c:pt idx="599">
                  <c:v>48.724936513820971</c:v>
                </c:pt>
                <c:pt idx="600">
                  <c:v>48.752978430052686</c:v>
                </c:pt>
                <c:pt idx="601">
                  <c:v>48.7810203462844</c:v>
                </c:pt>
                <c:pt idx="602">
                  <c:v>48.809062262516115</c:v>
                </c:pt>
                <c:pt idx="603">
                  <c:v>48.449068346284399</c:v>
                </c:pt>
                <c:pt idx="604">
                  <c:v>48.477110262516113</c:v>
                </c:pt>
                <c:pt idx="605">
                  <c:v>48.505152178747828</c:v>
                </c:pt>
                <c:pt idx="606">
                  <c:v>48.533194094979542</c:v>
                </c:pt>
                <c:pt idx="607">
                  <c:v>48.561236011211257</c:v>
                </c:pt>
                <c:pt idx="608">
                  <c:v>48.589277927442971</c:v>
                </c:pt>
                <c:pt idx="609">
                  <c:v>48.617319843674686</c:v>
                </c:pt>
                <c:pt idx="610">
                  <c:v>48.6453617599064</c:v>
                </c:pt>
                <c:pt idx="611">
                  <c:v>48.673403676138115</c:v>
                </c:pt>
                <c:pt idx="612">
                  <c:v>48.701445592369829</c:v>
                </c:pt>
                <c:pt idx="613">
                  <c:v>48.729487508601544</c:v>
                </c:pt>
                <c:pt idx="614">
                  <c:v>48.757529424833258</c:v>
                </c:pt>
                <c:pt idx="615">
                  <c:v>48.320831508601543</c:v>
                </c:pt>
                <c:pt idx="616">
                  <c:v>48.348873424833258</c:v>
                </c:pt>
                <c:pt idx="617">
                  <c:v>48.376915341064972</c:v>
                </c:pt>
                <c:pt idx="618">
                  <c:v>48.404957257296687</c:v>
                </c:pt>
                <c:pt idx="619">
                  <c:v>48.432999173528401</c:v>
                </c:pt>
                <c:pt idx="620">
                  <c:v>48.461041089760116</c:v>
                </c:pt>
                <c:pt idx="621">
                  <c:v>48.48908300599183</c:v>
                </c:pt>
                <c:pt idx="622">
                  <c:v>48.517124922223545</c:v>
                </c:pt>
                <c:pt idx="623">
                  <c:v>48.545166838455259</c:v>
                </c:pt>
                <c:pt idx="624">
                  <c:v>48.573208754686974</c:v>
                </c:pt>
                <c:pt idx="625">
                  <c:v>48.601250670918688</c:v>
                </c:pt>
                <c:pt idx="626">
                  <c:v>48.629292587150402</c:v>
                </c:pt>
                <c:pt idx="627">
                  <c:v>48.657334503382117</c:v>
                </c:pt>
                <c:pt idx="628">
                  <c:v>48.685376419613831</c:v>
                </c:pt>
                <c:pt idx="629">
                  <c:v>48.713418335845546</c:v>
                </c:pt>
                <c:pt idx="630">
                  <c:v>48.74146025207726</c:v>
                </c:pt>
                <c:pt idx="631">
                  <c:v>48.769502168308975</c:v>
                </c:pt>
                <c:pt idx="632">
                  <c:v>48.797544084540689</c:v>
                </c:pt>
                <c:pt idx="633">
                  <c:v>48.825586000772404</c:v>
                </c:pt>
                <c:pt idx="634">
                  <c:v>48.853627917004118</c:v>
                </c:pt>
                <c:pt idx="635">
                  <c:v>48.881669833235833</c:v>
                </c:pt>
                <c:pt idx="636">
                  <c:v>48.909711749467547</c:v>
                </c:pt>
                <c:pt idx="637">
                  <c:v>48.937753665699262</c:v>
                </c:pt>
                <c:pt idx="638">
                  <c:v>48.965795581930976</c:v>
                </c:pt>
                <c:pt idx="639">
                  <c:v>48.993837498162691</c:v>
                </c:pt>
                <c:pt idx="640">
                  <c:v>49.021879414394405</c:v>
                </c:pt>
                <c:pt idx="641">
                  <c:v>49.04992133062612</c:v>
                </c:pt>
                <c:pt idx="642">
                  <c:v>49.077963246857834</c:v>
                </c:pt>
                <c:pt idx="643">
                  <c:v>49.106005163089549</c:v>
                </c:pt>
                <c:pt idx="644">
                  <c:v>49.134047079321263</c:v>
                </c:pt>
                <c:pt idx="645">
                  <c:v>49.162088995552978</c:v>
                </c:pt>
                <c:pt idx="646">
                  <c:v>49.190130911784692</c:v>
                </c:pt>
                <c:pt idx="647">
                  <c:v>49.218172828016407</c:v>
                </c:pt>
                <c:pt idx="648">
                  <c:v>49.246214744248121</c:v>
                </c:pt>
                <c:pt idx="649">
                  <c:v>49.274256660479836</c:v>
                </c:pt>
                <c:pt idx="650">
                  <c:v>49.30229857671155</c:v>
                </c:pt>
                <c:pt idx="651">
                  <c:v>48.712192660479836</c:v>
                </c:pt>
                <c:pt idx="652">
                  <c:v>48.740234576711551</c:v>
                </c:pt>
                <c:pt idx="653">
                  <c:v>48.768276492943265</c:v>
                </c:pt>
                <c:pt idx="654">
                  <c:v>48.79631840917498</c:v>
                </c:pt>
                <c:pt idx="655">
                  <c:v>48.824360325406694</c:v>
                </c:pt>
                <c:pt idx="656">
                  <c:v>48.852402241638408</c:v>
                </c:pt>
                <c:pt idx="657">
                  <c:v>48.880444157870123</c:v>
                </c:pt>
                <c:pt idx="658">
                  <c:v>48.908486074101837</c:v>
                </c:pt>
                <c:pt idx="659">
                  <c:v>48.936527990333552</c:v>
                </c:pt>
                <c:pt idx="660">
                  <c:v>48.964569906565266</c:v>
                </c:pt>
                <c:pt idx="661">
                  <c:v>48.992611822796981</c:v>
                </c:pt>
                <c:pt idx="662">
                  <c:v>48.883785906565265</c:v>
                </c:pt>
                <c:pt idx="663">
                  <c:v>48.91182782279698</c:v>
                </c:pt>
                <c:pt idx="664">
                  <c:v>48.939869739028694</c:v>
                </c:pt>
                <c:pt idx="665">
                  <c:v>48.967911655260409</c:v>
                </c:pt>
                <c:pt idx="666">
                  <c:v>48.995953571492123</c:v>
                </c:pt>
                <c:pt idx="667">
                  <c:v>49.023995487723838</c:v>
                </c:pt>
                <c:pt idx="668">
                  <c:v>49.052037403955552</c:v>
                </c:pt>
                <c:pt idx="669">
                  <c:v>49.080079320187266</c:v>
                </c:pt>
                <c:pt idx="670">
                  <c:v>49.108121236418981</c:v>
                </c:pt>
                <c:pt idx="671">
                  <c:v>49.136163152650695</c:v>
                </c:pt>
                <c:pt idx="672">
                  <c:v>49.16420506888241</c:v>
                </c:pt>
                <c:pt idx="673">
                  <c:v>49.192246985114124</c:v>
                </c:pt>
                <c:pt idx="674">
                  <c:v>49.220288901345839</c:v>
                </c:pt>
                <c:pt idx="675">
                  <c:v>48.788854985114128</c:v>
                </c:pt>
                <c:pt idx="676">
                  <c:v>48.816896901345842</c:v>
                </c:pt>
                <c:pt idx="677">
                  <c:v>48.844938817577557</c:v>
                </c:pt>
                <c:pt idx="678">
                  <c:v>48.872980733809271</c:v>
                </c:pt>
                <c:pt idx="679">
                  <c:v>48.901022650040986</c:v>
                </c:pt>
                <c:pt idx="680">
                  <c:v>48.9290645662727</c:v>
                </c:pt>
                <c:pt idx="681">
                  <c:v>48.957106482504415</c:v>
                </c:pt>
                <c:pt idx="682">
                  <c:v>48.985148398736129</c:v>
                </c:pt>
                <c:pt idx="683">
                  <c:v>49.013190314967844</c:v>
                </c:pt>
                <c:pt idx="684">
                  <c:v>49.041232231199558</c:v>
                </c:pt>
                <c:pt idx="685">
                  <c:v>49.069274147431273</c:v>
                </c:pt>
                <c:pt idx="686">
                  <c:v>49.097316063662987</c:v>
                </c:pt>
                <c:pt idx="687">
                  <c:v>48.266570147431274</c:v>
                </c:pt>
                <c:pt idx="688">
                  <c:v>48.294612063662989</c:v>
                </c:pt>
                <c:pt idx="689">
                  <c:v>48.322653979894703</c:v>
                </c:pt>
                <c:pt idx="690">
                  <c:v>48.350695896126417</c:v>
                </c:pt>
                <c:pt idx="691">
                  <c:v>48.378737812358132</c:v>
                </c:pt>
                <c:pt idx="692">
                  <c:v>48.406779728589846</c:v>
                </c:pt>
                <c:pt idx="693">
                  <c:v>48.434821644821561</c:v>
                </c:pt>
                <c:pt idx="694">
                  <c:v>48.462863561053275</c:v>
                </c:pt>
                <c:pt idx="695">
                  <c:v>48.49090547728499</c:v>
                </c:pt>
                <c:pt idx="696">
                  <c:v>48.518947393516704</c:v>
                </c:pt>
                <c:pt idx="697">
                  <c:v>48.546989309748419</c:v>
                </c:pt>
                <c:pt idx="698">
                  <c:v>48.575031225980133</c:v>
                </c:pt>
                <c:pt idx="699">
                  <c:v>48.603073142211848</c:v>
                </c:pt>
                <c:pt idx="700">
                  <c:v>48.631115058443562</c:v>
                </c:pt>
                <c:pt idx="701">
                  <c:v>48.659156974675277</c:v>
                </c:pt>
                <c:pt idx="702">
                  <c:v>48.687198890906991</c:v>
                </c:pt>
                <c:pt idx="703">
                  <c:v>48.715240807138706</c:v>
                </c:pt>
                <c:pt idx="704">
                  <c:v>48.74328272337042</c:v>
                </c:pt>
                <c:pt idx="705">
                  <c:v>48.771324639602135</c:v>
                </c:pt>
                <c:pt idx="706">
                  <c:v>48.799366555833849</c:v>
                </c:pt>
                <c:pt idx="707">
                  <c:v>48.827408472065564</c:v>
                </c:pt>
                <c:pt idx="708">
                  <c:v>48.855450388297278</c:v>
                </c:pt>
                <c:pt idx="709">
                  <c:v>48.883492304528993</c:v>
                </c:pt>
                <c:pt idx="710">
                  <c:v>48.911534220760707</c:v>
                </c:pt>
                <c:pt idx="711">
                  <c:v>48.697428304528991</c:v>
                </c:pt>
                <c:pt idx="712">
                  <c:v>48.558522388297277</c:v>
                </c:pt>
                <c:pt idx="713">
                  <c:v>48.586564304528991</c:v>
                </c:pt>
                <c:pt idx="714">
                  <c:v>48.614606220760706</c:v>
                </c:pt>
                <c:pt idx="715">
                  <c:v>48.64264813699242</c:v>
                </c:pt>
                <c:pt idx="716">
                  <c:v>48.670690053224135</c:v>
                </c:pt>
                <c:pt idx="717">
                  <c:v>48.698731969455849</c:v>
                </c:pt>
                <c:pt idx="718">
                  <c:v>48.726773885687564</c:v>
                </c:pt>
                <c:pt idx="719">
                  <c:v>48.754815801919278</c:v>
                </c:pt>
                <c:pt idx="720">
                  <c:v>48.782857718150993</c:v>
                </c:pt>
                <c:pt idx="721">
                  <c:v>48.810899634382707</c:v>
                </c:pt>
                <c:pt idx="722">
                  <c:v>48.838941550614422</c:v>
                </c:pt>
                <c:pt idx="723">
                  <c:v>47.187763634382705</c:v>
                </c:pt>
                <c:pt idx="724">
                  <c:v>47.215805550614419</c:v>
                </c:pt>
                <c:pt idx="725">
                  <c:v>47.243847466846134</c:v>
                </c:pt>
                <c:pt idx="726">
                  <c:v>47.271889383077848</c:v>
                </c:pt>
                <c:pt idx="727">
                  <c:v>47.299931299309563</c:v>
                </c:pt>
                <c:pt idx="728">
                  <c:v>47.327973215541277</c:v>
                </c:pt>
                <c:pt idx="729">
                  <c:v>47.356015131772992</c:v>
                </c:pt>
                <c:pt idx="730">
                  <c:v>47.384057048004706</c:v>
                </c:pt>
                <c:pt idx="731">
                  <c:v>47.412098964236421</c:v>
                </c:pt>
                <c:pt idx="732">
                  <c:v>47.440140880468135</c:v>
                </c:pt>
                <c:pt idx="733">
                  <c:v>47.46818279669985</c:v>
                </c:pt>
                <c:pt idx="734">
                  <c:v>47.496224712931564</c:v>
                </c:pt>
                <c:pt idx="735">
                  <c:v>47.524266629163279</c:v>
                </c:pt>
                <c:pt idx="736">
                  <c:v>47.552308545394993</c:v>
                </c:pt>
                <c:pt idx="737">
                  <c:v>47.580350461626708</c:v>
                </c:pt>
                <c:pt idx="738">
                  <c:v>47.608392377858422</c:v>
                </c:pt>
                <c:pt idx="739">
                  <c:v>47.636434294090137</c:v>
                </c:pt>
                <c:pt idx="740">
                  <c:v>47.664476210321851</c:v>
                </c:pt>
                <c:pt idx="741">
                  <c:v>47.692518126553566</c:v>
                </c:pt>
                <c:pt idx="742">
                  <c:v>47.72056004278528</c:v>
                </c:pt>
                <c:pt idx="743">
                  <c:v>47.748601959016995</c:v>
                </c:pt>
                <c:pt idx="744">
                  <c:v>47.776643875248709</c:v>
                </c:pt>
                <c:pt idx="745">
                  <c:v>47.804685791480424</c:v>
                </c:pt>
                <c:pt idx="746">
                  <c:v>47.832727707712138</c:v>
                </c:pt>
                <c:pt idx="747">
                  <c:v>47.860769623943852</c:v>
                </c:pt>
                <c:pt idx="748">
                  <c:v>47.888811540175567</c:v>
                </c:pt>
                <c:pt idx="749">
                  <c:v>47.916853456407281</c:v>
                </c:pt>
                <c:pt idx="750">
                  <c:v>47.944895372638996</c:v>
                </c:pt>
                <c:pt idx="751">
                  <c:v>47.97293728887071</c:v>
                </c:pt>
                <c:pt idx="752">
                  <c:v>48.000979205102425</c:v>
                </c:pt>
                <c:pt idx="753">
                  <c:v>48.356851091223419</c:v>
                </c:pt>
                <c:pt idx="754">
                  <c:v>48.712722977344413</c:v>
                </c:pt>
                <c:pt idx="755">
                  <c:v>49.068594863465407</c:v>
                </c:pt>
                <c:pt idx="756">
                  <c:v>49.424466749586401</c:v>
                </c:pt>
                <c:pt idx="757">
                  <c:v>49.780338635707395</c:v>
                </c:pt>
                <c:pt idx="758">
                  <c:v>50.136210521828389</c:v>
                </c:pt>
                <c:pt idx="759">
                  <c:v>50.492082407949383</c:v>
                </c:pt>
                <c:pt idx="760">
                  <c:v>50.847954294070377</c:v>
                </c:pt>
                <c:pt idx="761">
                  <c:v>51.203826180191371</c:v>
                </c:pt>
                <c:pt idx="762">
                  <c:v>51.559698066312365</c:v>
                </c:pt>
                <c:pt idx="763">
                  <c:v>51.915569952433358</c:v>
                </c:pt>
                <c:pt idx="764">
                  <c:v>52.271441838554352</c:v>
                </c:pt>
                <c:pt idx="765">
                  <c:v>52.627313724675346</c:v>
                </c:pt>
                <c:pt idx="766">
                  <c:v>52.98318561079634</c:v>
                </c:pt>
                <c:pt idx="767">
                  <c:v>53.339057496917334</c:v>
                </c:pt>
                <c:pt idx="768">
                  <c:v>53.694929383038328</c:v>
                </c:pt>
                <c:pt idx="769">
                  <c:v>54.050801269159322</c:v>
                </c:pt>
                <c:pt idx="770">
                  <c:v>54.406673155280316</c:v>
                </c:pt>
                <c:pt idx="771">
                  <c:v>54.76254504140131</c:v>
                </c:pt>
                <c:pt idx="772">
                  <c:v>55.118416927522304</c:v>
                </c:pt>
                <c:pt idx="773">
                  <c:v>55.474288813643298</c:v>
                </c:pt>
                <c:pt idx="774">
                  <c:v>55.830160699764292</c:v>
                </c:pt>
                <c:pt idx="775">
                  <c:v>56.186032585885286</c:v>
                </c:pt>
                <c:pt idx="776">
                  <c:v>56.54190447200628</c:v>
                </c:pt>
                <c:pt idx="777">
                  <c:v>56.897776358127274</c:v>
                </c:pt>
                <c:pt idx="778">
                  <c:v>57.253648244248268</c:v>
                </c:pt>
                <c:pt idx="779">
                  <c:v>57.609520130369262</c:v>
                </c:pt>
                <c:pt idx="780">
                  <c:v>57.965392016490256</c:v>
                </c:pt>
                <c:pt idx="781">
                  <c:v>58.32126390261125</c:v>
                </c:pt>
                <c:pt idx="782">
                  <c:v>58.677135788732244</c:v>
                </c:pt>
                <c:pt idx="783">
                  <c:v>59.033007674853238</c:v>
                </c:pt>
                <c:pt idx="784">
                  <c:v>59.388879560974232</c:v>
                </c:pt>
                <c:pt idx="785">
                  <c:v>59.744751447095226</c:v>
                </c:pt>
                <c:pt idx="786">
                  <c:v>60.10062333321622</c:v>
                </c:pt>
                <c:pt idx="787">
                  <c:v>60.456495219337214</c:v>
                </c:pt>
                <c:pt idx="788">
                  <c:v>60.812367105458208</c:v>
                </c:pt>
                <c:pt idx="789">
                  <c:v>61.168238991579202</c:v>
                </c:pt>
                <c:pt idx="790">
                  <c:v>61.524110877700195</c:v>
                </c:pt>
                <c:pt idx="791">
                  <c:v>61.879982763821189</c:v>
                </c:pt>
                <c:pt idx="792">
                  <c:v>62.235854649942183</c:v>
                </c:pt>
                <c:pt idx="793">
                  <c:v>62.591726536063177</c:v>
                </c:pt>
                <c:pt idx="794">
                  <c:v>62.947598422184171</c:v>
                </c:pt>
                <c:pt idx="795">
                  <c:v>63.303470308305165</c:v>
                </c:pt>
                <c:pt idx="796">
                  <c:v>63.659342194426159</c:v>
                </c:pt>
                <c:pt idx="797">
                  <c:v>64.015214080547153</c:v>
                </c:pt>
                <c:pt idx="798">
                  <c:v>64.371085966668147</c:v>
                </c:pt>
                <c:pt idx="799">
                  <c:v>64.726957852789141</c:v>
                </c:pt>
                <c:pt idx="800">
                  <c:v>65.082829738910135</c:v>
                </c:pt>
                <c:pt idx="801">
                  <c:v>65.438701625031129</c:v>
                </c:pt>
                <c:pt idx="802">
                  <c:v>65.794573511152123</c:v>
                </c:pt>
                <c:pt idx="803">
                  <c:v>66.150445397273117</c:v>
                </c:pt>
                <c:pt idx="804">
                  <c:v>66.506317283394111</c:v>
                </c:pt>
                <c:pt idx="805">
                  <c:v>66.862189169515105</c:v>
                </c:pt>
                <c:pt idx="806">
                  <c:v>66.409741283394112</c:v>
                </c:pt>
                <c:pt idx="807">
                  <c:v>66.765613169515106</c:v>
                </c:pt>
                <c:pt idx="808">
                  <c:v>67.1214850556361</c:v>
                </c:pt>
                <c:pt idx="809">
                  <c:v>67.477356941757094</c:v>
                </c:pt>
                <c:pt idx="810">
                  <c:v>67.833228827878088</c:v>
                </c:pt>
                <c:pt idx="811">
                  <c:v>68.189100713999082</c:v>
                </c:pt>
                <c:pt idx="812">
                  <c:v>68.544972600120076</c:v>
                </c:pt>
                <c:pt idx="813">
                  <c:v>68.90084448624107</c:v>
                </c:pt>
                <c:pt idx="814">
                  <c:v>69.256716372362064</c:v>
                </c:pt>
                <c:pt idx="815">
                  <c:v>69.612588258483058</c:v>
                </c:pt>
                <c:pt idx="816">
                  <c:v>69.968460144604052</c:v>
                </c:pt>
                <c:pt idx="817">
                  <c:v>70.324332030725046</c:v>
                </c:pt>
                <c:pt idx="818">
                  <c:v>70.68020391684604</c:v>
                </c:pt>
                <c:pt idx="819">
                  <c:v>71.036075802967034</c:v>
                </c:pt>
                <c:pt idx="820">
                  <c:v>71.391947689088028</c:v>
                </c:pt>
                <c:pt idx="821">
                  <c:v>71.747819575209022</c:v>
                </c:pt>
                <c:pt idx="822">
                  <c:v>72.103691461330015</c:v>
                </c:pt>
                <c:pt idx="823">
                  <c:v>72.459563347451009</c:v>
                </c:pt>
                <c:pt idx="824">
                  <c:v>72.815435233572003</c:v>
                </c:pt>
                <c:pt idx="825">
                  <c:v>73.171307119692997</c:v>
                </c:pt>
                <c:pt idx="826">
                  <c:v>73.527179005813991</c:v>
                </c:pt>
                <c:pt idx="827">
                  <c:v>73.883050891934985</c:v>
                </c:pt>
                <c:pt idx="828">
                  <c:v>74.238922778055979</c:v>
                </c:pt>
                <c:pt idx="829">
                  <c:v>74.594794664176973</c:v>
                </c:pt>
                <c:pt idx="830">
                  <c:v>74.950666550297967</c:v>
                </c:pt>
                <c:pt idx="831">
                  <c:v>75.306538436418961</c:v>
                </c:pt>
                <c:pt idx="832">
                  <c:v>75.662410322539955</c:v>
                </c:pt>
                <c:pt idx="833">
                  <c:v>76.018282208660949</c:v>
                </c:pt>
                <c:pt idx="834">
                  <c:v>76.374154094781943</c:v>
                </c:pt>
                <c:pt idx="835">
                  <c:v>76.730025980902937</c:v>
                </c:pt>
                <c:pt idx="836">
                  <c:v>77.085897867023931</c:v>
                </c:pt>
                <c:pt idx="837">
                  <c:v>77.441769753144925</c:v>
                </c:pt>
                <c:pt idx="838">
                  <c:v>77.797641639265919</c:v>
                </c:pt>
                <c:pt idx="839">
                  <c:v>78.153513525386913</c:v>
                </c:pt>
                <c:pt idx="840">
                  <c:v>78.509385411507907</c:v>
                </c:pt>
                <c:pt idx="841">
                  <c:v>78.865257297628901</c:v>
                </c:pt>
                <c:pt idx="842">
                  <c:v>79.221129183749895</c:v>
                </c:pt>
                <c:pt idx="843">
                  <c:v>78.606249297628906</c:v>
                </c:pt>
                <c:pt idx="844">
                  <c:v>78.9621211837499</c:v>
                </c:pt>
                <c:pt idx="845">
                  <c:v>79.317993069870894</c:v>
                </c:pt>
                <c:pt idx="846">
                  <c:v>79.673864955991888</c:v>
                </c:pt>
                <c:pt idx="847">
                  <c:v>80.029736842112882</c:v>
                </c:pt>
                <c:pt idx="848">
                  <c:v>80.385608728233876</c:v>
                </c:pt>
                <c:pt idx="849">
                  <c:v>80.74148061435487</c:v>
                </c:pt>
                <c:pt idx="850">
                  <c:v>81.097352500475864</c:v>
                </c:pt>
                <c:pt idx="851">
                  <c:v>81.453224386596858</c:v>
                </c:pt>
                <c:pt idx="852">
                  <c:v>81.809096272717852</c:v>
                </c:pt>
                <c:pt idx="853">
                  <c:v>82.164968158838846</c:v>
                </c:pt>
                <c:pt idx="854">
                  <c:v>82.52084004495984</c:v>
                </c:pt>
                <c:pt idx="855">
                  <c:v>82.876711931080834</c:v>
                </c:pt>
                <c:pt idx="856">
                  <c:v>83.232583817201828</c:v>
                </c:pt>
                <c:pt idx="857">
                  <c:v>83.588455703322822</c:v>
                </c:pt>
                <c:pt idx="858">
                  <c:v>83.944327589443816</c:v>
                </c:pt>
                <c:pt idx="859">
                  <c:v>84.30019947556481</c:v>
                </c:pt>
                <c:pt idx="860">
                  <c:v>84.656071361685804</c:v>
                </c:pt>
                <c:pt idx="861">
                  <c:v>85.011943247806798</c:v>
                </c:pt>
                <c:pt idx="862">
                  <c:v>85.367815133927792</c:v>
                </c:pt>
                <c:pt idx="863">
                  <c:v>85.723687020048786</c:v>
                </c:pt>
                <c:pt idx="864">
                  <c:v>86.07955890616978</c:v>
                </c:pt>
                <c:pt idx="865">
                  <c:v>86.435430792290774</c:v>
                </c:pt>
                <c:pt idx="866">
                  <c:v>86.791302678411768</c:v>
                </c:pt>
                <c:pt idx="867">
                  <c:v>86.791306948874407</c:v>
                </c:pt>
                <c:pt idx="868">
                  <c:v>86.791311219337047</c:v>
                </c:pt>
                <c:pt idx="869">
                  <c:v>86.791315489799686</c:v>
                </c:pt>
                <c:pt idx="870">
                  <c:v>86.791319760262326</c:v>
                </c:pt>
                <c:pt idx="871">
                  <c:v>86.791324030724965</c:v>
                </c:pt>
                <c:pt idx="872">
                  <c:v>86.791328301187605</c:v>
                </c:pt>
                <c:pt idx="873">
                  <c:v>86.791332571650244</c:v>
                </c:pt>
                <c:pt idx="874">
                  <c:v>86.791336842112884</c:v>
                </c:pt>
                <c:pt idx="875">
                  <c:v>86.791341112575523</c:v>
                </c:pt>
                <c:pt idx="876">
                  <c:v>86.791345383038163</c:v>
                </c:pt>
                <c:pt idx="877">
                  <c:v>86.791349653500802</c:v>
                </c:pt>
                <c:pt idx="878">
                  <c:v>86.791353923963442</c:v>
                </c:pt>
                <c:pt idx="879">
                  <c:v>86.791358194426081</c:v>
                </c:pt>
                <c:pt idx="880">
                  <c:v>86.791362464888721</c:v>
                </c:pt>
                <c:pt idx="881">
                  <c:v>86.79136673535136</c:v>
                </c:pt>
                <c:pt idx="882">
                  <c:v>86.791371005814</c:v>
                </c:pt>
                <c:pt idx="883">
                  <c:v>86.791375276276639</c:v>
                </c:pt>
                <c:pt idx="884">
                  <c:v>86.791379546739279</c:v>
                </c:pt>
                <c:pt idx="885">
                  <c:v>86.791383817201918</c:v>
                </c:pt>
                <c:pt idx="886">
                  <c:v>86.791388087664558</c:v>
                </c:pt>
                <c:pt idx="887">
                  <c:v>86.791392358127197</c:v>
                </c:pt>
                <c:pt idx="888">
                  <c:v>86.791396628589837</c:v>
                </c:pt>
                <c:pt idx="889">
                  <c:v>86.791400899052476</c:v>
                </c:pt>
                <c:pt idx="890">
                  <c:v>86.791405169515116</c:v>
                </c:pt>
                <c:pt idx="891">
                  <c:v>86.791409439977755</c:v>
                </c:pt>
                <c:pt idx="892">
                  <c:v>86.791413710440395</c:v>
                </c:pt>
                <c:pt idx="893">
                  <c:v>86.791417980903034</c:v>
                </c:pt>
                <c:pt idx="894">
                  <c:v>86.791422251365674</c:v>
                </c:pt>
                <c:pt idx="895">
                  <c:v>86.791426521828313</c:v>
                </c:pt>
                <c:pt idx="896">
                  <c:v>86.791430792290953</c:v>
                </c:pt>
                <c:pt idx="897">
                  <c:v>86.791435062753592</c:v>
                </c:pt>
                <c:pt idx="898">
                  <c:v>86.791439333216232</c:v>
                </c:pt>
                <c:pt idx="899">
                  <c:v>86.791443603678871</c:v>
                </c:pt>
                <c:pt idx="900">
                  <c:v>86.791447874141511</c:v>
                </c:pt>
                <c:pt idx="901">
                  <c:v>86.79145214460415</c:v>
                </c:pt>
                <c:pt idx="902">
                  <c:v>86.79145641506679</c:v>
                </c:pt>
                <c:pt idx="903">
                  <c:v>86.591852144604147</c:v>
                </c:pt>
                <c:pt idx="904">
                  <c:v>84.333271874141502</c:v>
                </c:pt>
                <c:pt idx="905">
                  <c:v>84.333276144604142</c:v>
                </c:pt>
                <c:pt idx="906">
                  <c:v>84.333280415066781</c:v>
                </c:pt>
                <c:pt idx="907">
                  <c:v>84.333284685529421</c:v>
                </c:pt>
                <c:pt idx="908">
                  <c:v>84.33328895599206</c:v>
                </c:pt>
                <c:pt idx="909">
                  <c:v>84.3332932264547</c:v>
                </c:pt>
                <c:pt idx="910">
                  <c:v>84.333297496917339</c:v>
                </c:pt>
                <c:pt idx="911">
                  <c:v>84.333301767379979</c:v>
                </c:pt>
                <c:pt idx="912">
                  <c:v>84.333306037842618</c:v>
                </c:pt>
                <c:pt idx="913">
                  <c:v>84.333310308305258</c:v>
                </c:pt>
                <c:pt idx="914">
                  <c:v>84.333314578767897</c:v>
                </c:pt>
                <c:pt idx="915">
                  <c:v>83.392990308305258</c:v>
                </c:pt>
                <c:pt idx="916">
                  <c:v>83.392994578767897</c:v>
                </c:pt>
                <c:pt idx="917">
                  <c:v>83.392998849230537</c:v>
                </c:pt>
                <c:pt idx="918">
                  <c:v>83.393003119693176</c:v>
                </c:pt>
                <c:pt idx="919">
                  <c:v>83.393007390155816</c:v>
                </c:pt>
                <c:pt idx="920">
                  <c:v>83.393011660618455</c:v>
                </c:pt>
                <c:pt idx="921">
                  <c:v>83.393015931081095</c:v>
                </c:pt>
                <c:pt idx="922">
                  <c:v>83.393020201543735</c:v>
                </c:pt>
                <c:pt idx="923">
                  <c:v>83.393024472006374</c:v>
                </c:pt>
                <c:pt idx="924">
                  <c:v>83.393028742469014</c:v>
                </c:pt>
                <c:pt idx="925">
                  <c:v>83.393033012931653</c:v>
                </c:pt>
                <c:pt idx="926">
                  <c:v>83.393037283394293</c:v>
                </c:pt>
                <c:pt idx="927">
                  <c:v>83.393041553856932</c:v>
                </c:pt>
                <c:pt idx="928">
                  <c:v>83.393045824319572</c:v>
                </c:pt>
                <c:pt idx="929">
                  <c:v>83.393050094782211</c:v>
                </c:pt>
                <c:pt idx="930">
                  <c:v>83.393054365244851</c:v>
                </c:pt>
                <c:pt idx="931">
                  <c:v>83.39305863570749</c:v>
                </c:pt>
                <c:pt idx="932">
                  <c:v>83.39306290617013</c:v>
                </c:pt>
                <c:pt idx="933">
                  <c:v>83.393067176632769</c:v>
                </c:pt>
                <c:pt idx="934">
                  <c:v>83.393071447095409</c:v>
                </c:pt>
                <c:pt idx="935">
                  <c:v>83.393075717558048</c:v>
                </c:pt>
                <c:pt idx="936">
                  <c:v>83.393079988020688</c:v>
                </c:pt>
                <c:pt idx="937">
                  <c:v>83.393084258483327</c:v>
                </c:pt>
                <c:pt idx="938">
                  <c:v>83.393088528945967</c:v>
                </c:pt>
                <c:pt idx="939">
                  <c:v>83.393092799408606</c:v>
                </c:pt>
                <c:pt idx="940">
                  <c:v>83.393097069871246</c:v>
                </c:pt>
                <c:pt idx="941">
                  <c:v>83.393101340333885</c:v>
                </c:pt>
                <c:pt idx="942">
                  <c:v>83.393105610796525</c:v>
                </c:pt>
                <c:pt idx="943">
                  <c:v>83.393109881259164</c:v>
                </c:pt>
                <c:pt idx="944">
                  <c:v>83.393114151721804</c:v>
                </c:pt>
                <c:pt idx="945">
                  <c:v>83.393118422184443</c:v>
                </c:pt>
                <c:pt idx="946">
                  <c:v>83.393122692647083</c:v>
                </c:pt>
                <c:pt idx="947">
                  <c:v>83.393126963109722</c:v>
                </c:pt>
                <c:pt idx="948">
                  <c:v>83.393131233572362</c:v>
                </c:pt>
                <c:pt idx="949">
                  <c:v>83.393135504035001</c:v>
                </c:pt>
                <c:pt idx="950">
                  <c:v>83.393139774497641</c:v>
                </c:pt>
                <c:pt idx="951">
                  <c:v>83.125103504034996</c:v>
                </c:pt>
                <c:pt idx="952">
                  <c:v>79.09180323357235</c:v>
                </c:pt>
                <c:pt idx="953">
                  <c:v>79.091807504034989</c:v>
                </c:pt>
                <c:pt idx="954">
                  <c:v>79.091811774497629</c:v>
                </c:pt>
                <c:pt idx="955">
                  <c:v>79.091816044960268</c:v>
                </c:pt>
                <c:pt idx="956">
                  <c:v>79.091820315422908</c:v>
                </c:pt>
                <c:pt idx="957">
                  <c:v>79.091824585885547</c:v>
                </c:pt>
                <c:pt idx="958">
                  <c:v>79.091828856348187</c:v>
                </c:pt>
                <c:pt idx="959">
                  <c:v>79.091833126810826</c:v>
                </c:pt>
                <c:pt idx="960">
                  <c:v>79.091837397273466</c:v>
                </c:pt>
                <c:pt idx="961">
                  <c:v>79.091841667736105</c:v>
                </c:pt>
                <c:pt idx="962">
                  <c:v>79.091845938198745</c:v>
                </c:pt>
                <c:pt idx="963">
                  <c:v>79.091850208661384</c:v>
                </c:pt>
                <c:pt idx="964">
                  <c:v>79.091854479124024</c:v>
                </c:pt>
                <c:pt idx="965">
                  <c:v>79.091858749586663</c:v>
                </c:pt>
                <c:pt idx="966">
                  <c:v>79.091863020049303</c:v>
                </c:pt>
                <c:pt idx="967">
                  <c:v>79.091867290511942</c:v>
                </c:pt>
                <c:pt idx="968">
                  <c:v>79.091871560974582</c:v>
                </c:pt>
                <c:pt idx="969">
                  <c:v>79.091875831437221</c:v>
                </c:pt>
                <c:pt idx="970">
                  <c:v>79.091880101899861</c:v>
                </c:pt>
                <c:pt idx="971">
                  <c:v>79.0918843723625</c:v>
                </c:pt>
                <c:pt idx="972">
                  <c:v>79.09188864282514</c:v>
                </c:pt>
                <c:pt idx="973">
                  <c:v>79.078780372362502</c:v>
                </c:pt>
                <c:pt idx="974">
                  <c:v>79.078784642825141</c:v>
                </c:pt>
                <c:pt idx="975">
                  <c:v>79.078788913287781</c:v>
                </c:pt>
                <c:pt idx="976">
                  <c:v>79.07879318375042</c:v>
                </c:pt>
                <c:pt idx="977">
                  <c:v>79.07879745421306</c:v>
                </c:pt>
                <c:pt idx="978">
                  <c:v>79.078801724675699</c:v>
                </c:pt>
                <c:pt idx="979">
                  <c:v>79.078805995138339</c:v>
                </c:pt>
                <c:pt idx="980">
                  <c:v>79.078810265600978</c:v>
                </c:pt>
                <c:pt idx="981">
                  <c:v>79.078814536063618</c:v>
                </c:pt>
                <c:pt idx="982">
                  <c:v>79.078818806526257</c:v>
                </c:pt>
                <c:pt idx="983">
                  <c:v>79.078823076988897</c:v>
                </c:pt>
                <c:pt idx="984">
                  <c:v>79.078827347451536</c:v>
                </c:pt>
                <c:pt idx="985">
                  <c:v>79.078831617914176</c:v>
                </c:pt>
                <c:pt idx="986">
                  <c:v>79.078835888376815</c:v>
                </c:pt>
                <c:pt idx="987">
                  <c:v>79.078840158839455</c:v>
                </c:pt>
                <c:pt idx="988">
                  <c:v>79.078844429302094</c:v>
                </c:pt>
                <c:pt idx="989">
                  <c:v>79.078848699764734</c:v>
                </c:pt>
                <c:pt idx="990">
                  <c:v>79.078852970227373</c:v>
                </c:pt>
                <c:pt idx="991">
                  <c:v>79.078857240690013</c:v>
                </c:pt>
                <c:pt idx="992">
                  <c:v>79.078861511152652</c:v>
                </c:pt>
                <c:pt idx="993">
                  <c:v>79.078865781615292</c:v>
                </c:pt>
                <c:pt idx="994">
                  <c:v>79.078870052077932</c:v>
                </c:pt>
                <c:pt idx="995">
                  <c:v>79.078874322540571</c:v>
                </c:pt>
                <c:pt idx="996">
                  <c:v>79.078878593003211</c:v>
                </c:pt>
                <c:pt idx="997">
                  <c:v>79.07888286346585</c:v>
                </c:pt>
                <c:pt idx="998">
                  <c:v>79.07888713392849</c:v>
                </c:pt>
                <c:pt idx="999">
                  <c:v>79.078891404391129</c:v>
                </c:pt>
                <c:pt idx="1000">
                  <c:v>79.078895674853769</c:v>
                </c:pt>
                <c:pt idx="1001">
                  <c:v>79.03345140439113</c:v>
                </c:pt>
                <c:pt idx="1002">
                  <c:v>79.033455674853769</c:v>
                </c:pt>
                <c:pt idx="1003">
                  <c:v>79.033459945316409</c:v>
                </c:pt>
                <c:pt idx="1004">
                  <c:v>79.033464215779048</c:v>
                </c:pt>
                <c:pt idx="1005">
                  <c:v>79.033468486241688</c:v>
                </c:pt>
                <c:pt idx="1006">
                  <c:v>79.033472756704327</c:v>
                </c:pt>
                <c:pt idx="1007">
                  <c:v>79.033477027166967</c:v>
                </c:pt>
                <c:pt idx="1008">
                  <c:v>79.033481297629606</c:v>
                </c:pt>
                <c:pt idx="1009">
                  <c:v>79.033485568092246</c:v>
                </c:pt>
                <c:pt idx="1010">
                  <c:v>79.033489838554885</c:v>
                </c:pt>
                <c:pt idx="1011">
                  <c:v>79.033494109017525</c:v>
                </c:pt>
                <c:pt idx="1012">
                  <c:v>79.033498379480164</c:v>
                </c:pt>
                <c:pt idx="1013">
                  <c:v>79.033502649942804</c:v>
                </c:pt>
                <c:pt idx="1014">
                  <c:v>79.033506920405443</c:v>
                </c:pt>
                <c:pt idx="1015">
                  <c:v>79.033511190868083</c:v>
                </c:pt>
                <c:pt idx="1016">
                  <c:v>79.033515461330722</c:v>
                </c:pt>
                <c:pt idx="1017">
                  <c:v>79.033519731793362</c:v>
                </c:pt>
                <c:pt idx="1018">
                  <c:v>79.033524002256001</c:v>
                </c:pt>
                <c:pt idx="1019">
                  <c:v>79.033528272718641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22-47FA-91FE-4CC71903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825536"/>
        <c:axId val="806823240"/>
      </c:scatterChart>
      <c:valAx>
        <c:axId val="806825536"/>
        <c:scaling>
          <c:orientation val="minMax"/>
          <c:max val="35000"/>
          <c:min val="3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823240"/>
        <c:crosses val="max"/>
        <c:crossBetween val="midCat"/>
      </c:valAx>
      <c:valAx>
        <c:axId val="806823240"/>
        <c:scaling>
          <c:orientation val="maxMin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 (mbgl)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825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Sheet1!$H$2:$H$1081</c:f>
              <c:numCache>
                <c:formatCode>mmm\-yy</c:formatCode>
                <c:ptCount val="1080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  <c:pt idx="876">
                  <c:v>34243</c:v>
                </c:pt>
                <c:pt idx="877">
                  <c:v>34274</c:v>
                </c:pt>
                <c:pt idx="878">
                  <c:v>34304</c:v>
                </c:pt>
                <c:pt idx="879">
                  <c:v>34335</c:v>
                </c:pt>
                <c:pt idx="880">
                  <c:v>34366</c:v>
                </c:pt>
                <c:pt idx="881">
                  <c:v>34394</c:v>
                </c:pt>
                <c:pt idx="882">
                  <c:v>34425</c:v>
                </c:pt>
                <c:pt idx="883">
                  <c:v>34455</c:v>
                </c:pt>
                <c:pt idx="884">
                  <c:v>34486</c:v>
                </c:pt>
                <c:pt idx="885">
                  <c:v>34516</c:v>
                </c:pt>
                <c:pt idx="886">
                  <c:v>34547</c:v>
                </c:pt>
                <c:pt idx="887">
                  <c:v>34578</c:v>
                </c:pt>
                <c:pt idx="888">
                  <c:v>34608</c:v>
                </c:pt>
                <c:pt idx="889">
                  <c:v>34639</c:v>
                </c:pt>
                <c:pt idx="890">
                  <c:v>34669</c:v>
                </c:pt>
                <c:pt idx="891">
                  <c:v>34700</c:v>
                </c:pt>
                <c:pt idx="892">
                  <c:v>34731</c:v>
                </c:pt>
                <c:pt idx="893">
                  <c:v>34759</c:v>
                </c:pt>
                <c:pt idx="894">
                  <c:v>34790</c:v>
                </c:pt>
                <c:pt idx="895">
                  <c:v>34820</c:v>
                </c:pt>
                <c:pt idx="896">
                  <c:v>34851</c:v>
                </c:pt>
                <c:pt idx="897">
                  <c:v>34881</c:v>
                </c:pt>
                <c:pt idx="898">
                  <c:v>34912</c:v>
                </c:pt>
                <c:pt idx="899">
                  <c:v>34943</c:v>
                </c:pt>
                <c:pt idx="900">
                  <c:v>34973</c:v>
                </c:pt>
                <c:pt idx="901">
                  <c:v>35004</c:v>
                </c:pt>
                <c:pt idx="902">
                  <c:v>35034</c:v>
                </c:pt>
                <c:pt idx="903">
                  <c:v>35065</c:v>
                </c:pt>
                <c:pt idx="904">
                  <c:v>35096</c:v>
                </c:pt>
                <c:pt idx="905">
                  <c:v>35125</c:v>
                </c:pt>
                <c:pt idx="906">
                  <c:v>35156</c:v>
                </c:pt>
                <c:pt idx="907">
                  <c:v>35186</c:v>
                </c:pt>
                <c:pt idx="908">
                  <c:v>35217</c:v>
                </c:pt>
                <c:pt idx="909">
                  <c:v>35247</c:v>
                </c:pt>
                <c:pt idx="910">
                  <c:v>35278</c:v>
                </c:pt>
                <c:pt idx="911">
                  <c:v>35309</c:v>
                </c:pt>
                <c:pt idx="912">
                  <c:v>35339</c:v>
                </c:pt>
                <c:pt idx="913">
                  <c:v>35370</c:v>
                </c:pt>
                <c:pt idx="914">
                  <c:v>35400</c:v>
                </c:pt>
                <c:pt idx="915">
                  <c:v>35431</c:v>
                </c:pt>
                <c:pt idx="916">
                  <c:v>35462</c:v>
                </c:pt>
                <c:pt idx="917">
                  <c:v>35490</c:v>
                </c:pt>
                <c:pt idx="918">
                  <c:v>35521</c:v>
                </c:pt>
                <c:pt idx="919">
                  <c:v>35551</c:v>
                </c:pt>
                <c:pt idx="920">
                  <c:v>35582</c:v>
                </c:pt>
                <c:pt idx="921">
                  <c:v>35612</c:v>
                </c:pt>
                <c:pt idx="922">
                  <c:v>35643</c:v>
                </c:pt>
                <c:pt idx="923">
                  <c:v>35674</c:v>
                </c:pt>
                <c:pt idx="924">
                  <c:v>35704</c:v>
                </c:pt>
                <c:pt idx="925">
                  <c:v>35735</c:v>
                </c:pt>
                <c:pt idx="926">
                  <c:v>35765</c:v>
                </c:pt>
                <c:pt idx="927">
                  <c:v>35796</c:v>
                </c:pt>
                <c:pt idx="928">
                  <c:v>35827</c:v>
                </c:pt>
                <c:pt idx="929">
                  <c:v>35855</c:v>
                </c:pt>
                <c:pt idx="930">
                  <c:v>35886</c:v>
                </c:pt>
                <c:pt idx="931">
                  <c:v>35916</c:v>
                </c:pt>
                <c:pt idx="932">
                  <c:v>35947</c:v>
                </c:pt>
                <c:pt idx="933">
                  <c:v>35977</c:v>
                </c:pt>
                <c:pt idx="934">
                  <c:v>36008</c:v>
                </c:pt>
                <c:pt idx="935">
                  <c:v>36039</c:v>
                </c:pt>
                <c:pt idx="936">
                  <c:v>36069</c:v>
                </c:pt>
                <c:pt idx="937">
                  <c:v>36100</c:v>
                </c:pt>
                <c:pt idx="938">
                  <c:v>36130</c:v>
                </c:pt>
                <c:pt idx="939">
                  <c:v>36161</c:v>
                </c:pt>
                <c:pt idx="940">
                  <c:v>36192</c:v>
                </c:pt>
                <c:pt idx="941">
                  <c:v>36220</c:v>
                </c:pt>
                <c:pt idx="942">
                  <c:v>36251</c:v>
                </c:pt>
                <c:pt idx="943">
                  <c:v>36281</c:v>
                </c:pt>
                <c:pt idx="944">
                  <c:v>36312</c:v>
                </c:pt>
                <c:pt idx="945">
                  <c:v>36342</c:v>
                </c:pt>
                <c:pt idx="946">
                  <c:v>36373</c:v>
                </c:pt>
                <c:pt idx="947">
                  <c:v>36404</c:v>
                </c:pt>
                <c:pt idx="948">
                  <c:v>36434</c:v>
                </c:pt>
                <c:pt idx="949">
                  <c:v>36465</c:v>
                </c:pt>
                <c:pt idx="950">
                  <c:v>36495</c:v>
                </c:pt>
                <c:pt idx="951">
                  <c:v>36526</c:v>
                </c:pt>
                <c:pt idx="952">
                  <c:v>36557</c:v>
                </c:pt>
                <c:pt idx="953">
                  <c:v>36586</c:v>
                </c:pt>
                <c:pt idx="954">
                  <c:v>36617</c:v>
                </c:pt>
                <c:pt idx="955">
                  <c:v>36647</c:v>
                </c:pt>
                <c:pt idx="956">
                  <c:v>36678</c:v>
                </c:pt>
                <c:pt idx="957">
                  <c:v>36708</c:v>
                </c:pt>
                <c:pt idx="958">
                  <c:v>36739</c:v>
                </c:pt>
                <c:pt idx="959">
                  <c:v>36770</c:v>
                </c:pt>
                <c:pt idx="960">
                  <c:v>36800</c:v>
                </c:pt>
                <c:pt idx="961">
                  <c:v>36831</c:v>
                </c:pt>
                <c:pt idx="962">
                  <c:v>36861</c:v>
                </c:pt>
                <c:pt idx="963">
                  <c:v>36892</c:v>
                </c:pt>
                <c:pt idx="964">
                  <c:v>36923</c:v>
                </c:pt>
                <c:pt idx="965">
                  <c:v>36951</c:v>
                </c:pt>
                <c:pt idx="966">
                  <c:v>36982</c:v>
                </c:pt>
                <c:pt idx="967">
                  <c:v>37012</c:v>
                </c:pt>
                <c:pt idx="968">
                  <c:v>37043</c:v>
                </c:pt>
                <c:pt idx="969">
                  <c:v>37073</c:v>
                </c:pt>
                <c:pt idx="970">
                  <c:v>37104</c:v>
                </c:pt>
                <c:pt idx="971">
                  <c:v>37135</c:v>
                </c:pt>
                <c:pt idx="972">
                  <c:v>37165</c:v>
                </c:pt>
                <c:pt idx="973">
                  <c:v>37196</c:v>
                </c:pt>
                <c:pt idx="974">
                  <c:v>37226</c:v>
                </c:pt>
                <c:pt idx="975">
                  <c:v>37257</c:v>
                </c:pt>
                <c:pt idx="976">
                  <c:v>37288</c:v>
                </c:pt>
                <c:pt idx="977">
                  <c:v>37316</c:v>
                </c:pt>
                <c:pt idx="978">
                  <c:v>37347</c:v>
                </c:pt>
                <c:pt idx="979">
                  <c:v>37377</c:v>
                </c:pt>
                <c:pt idx="980">
                  <c:v>37408</c:v>
                </c:pt>
                <c:pt idx="981">
                  <c:v>37438</c:v>
                </c:pt>
                <c:pt idx="982">
                  <c:v>37469</c:v>
                </c:pt>
                <c:pt idx="983">
                  <c:v>37500</c:v>
                </c:pt>
                <c:pt idx="984">
                  <c:v>37530</c:v>
                </c:pt>
                <c:pt idx="985">
                  <c:v>37561</c:v>
                </c:pt>
                <c:pt idx="986">
                  <c:v>37591</c:v>
                </c:pt>
                <c:pt idx="987">
                  <c:v>37622</c:v>
                </c:pt>
                <c:pt idx="988">
                  <c:v>37653</c:v>
                </c:pt>
                <c:pt idx="989">
                  <c:v>37681</c:v>
                </c:pt>
                <c:pt idx="990">
                  <c:v>37712</c:v>
                </c:pt>
                <c:pt idx="991">
                  <c:v>37742</c:v>
                </c:pt>
                <c:pt idx="992">
                  <c:v>37773</c:v>
                </c:pt>
                <c:pt idx="993">
                  <c:v>37803</c:v>
                </c:pt>
                <c:pt idx="994">
                  <c:v>37834</c:v>
                </c:pt>
                <c:pt idx="995">
                  <c:v>37865</c:v>
                </c:pt>
                <c:pt idx="996">
                  <c:v>37895</c:v>
                </c:pt>
                <c:pt idx="997">
                  <c:v>37926</c:v>
                </c:pt>
                <c:pt idx="998">
                  <c:v>37956</c:v>
                </c:pt>
                <c:pt idx="999">
                  <c:v>37987</c:v>
                </c:pt>
                <c:pt idx="1000">
                  <c:v>38018</c:v>
                </c:pt>
                <c:pt idx="1001">
                  <c:v>38047</c:v>
                </c:pt>
                <c:pt idx="1002">
                  <c:v>38078</c:v>
                </c:pt>
                <c:pt idx="1003">
                  <c:v>38108</c:v>
                </c:pt>
                <c:pt idx="1004">
                  <c:v>38139</c:v>
                </c:pt>
                <c:pt idx="1005">
                  <c:v>38169</c:v>
                </c:pt>
                <c:pt idx="1006">
                  <c:v>38200</c:v>
                </c:pt>
                <c:pt idx="1007">
                  <c:v>38231</c:v>
                </c:pt>
                <c:pt idx="1008">
                  <c:v>38261</c:v>
                </c:pt>
                <c:pt idx="1009">
                  <c:v>38292</c:v>
                </c:pt>
                <c:pt idx="1010">
                  <c:v>38322</c:v>
                </c:pt>
                <c:pt idx="1011">
                  <c:v>38353</c:v>
                </c:pt>
                <c:pt idx="1012">
                  <c:v>38384</c:v>
                </c:pt>
                <c:pt idx="1013">
                  <c:v>38412</c:v>
                </c:pt>
                <c:pt idx="1014">
                  <c:v>38443</c:v>
                </c:pt>
                <c:pt idx="1015">
                  <c:v>38473</c:v>
                </c:pt>
                <c:pt idx="1016">
                  <c:v>38504</c:v>
                </c:pt>
                <c:pt idx="1017">
                  <c:v>38534</c:v>
                </c:pt>
                <c:pt idx="1018">
                  <c:v>38565</c:v>
                </c:pt>
                <c:pt idx="1019">
                  <c:v>38596</c:v>
                </c:pt>
                <c:pt idx="1020">
                  <c:v>38626</c:v>
                </c:pt>
                <c:pt idx="1021">
                  <c:v>38657</c:v>
                </c:pt>
                <c:pt idx="1022">
                  <c:v>38687</c:v>
                </c:pt>
                <c:pt idx="1023">
                  <c:v>38718</c:v>
                </c:pt>
                <c:pt idx="1024">
                  <c:v>38749</c:v>
                </c:pt>
                <c:pt idx="1025">
                  <c:v>38777</c:v>
                </c:pt>
                <c:pt idx="1026">
                  <c:v>38808</c:v>
                </c:pt>
                <c:pt idx="1027">
                  <c:v>38838</c:v>
                </c:pt>
                <c:pt idx="1028">
                  <c:v>38869</c:v>
                </c:pt>
                <c:pt idx="1029">
                  <c:v>38899</c:v>
                </c:pt>
                <c:pt idx="1030">
                  <c:v>38930</c:v>
                </c:pt>
                <c:pt idx="1031">
                  <c:v>38961</c:v>
                </c:pt>
                <c:pt idx="1032">
                  <c:v>38991</c:v>
                </c:pt>
                <c:pt idx="1033">
                  <c:v>39022</c:v>
                </c:pt>
                <c:pt idx="1034">
                  <c:v>39052</c:v>
                </c:pt>
                <c:pt idx="1035">
                  <c:v>39083</c:v>
                </c:pt>
                <c:pt idx="1036">
                  <c:v>39114</c:v>
                </c:pt>
                <c:pt idx="1037">
                  <c:v>39142</c:v>
                </c:pt>
                <c:pt idx="1038">
                  <c:v>39173</c:v>
                </c:pt>
                <c:pt idx="1039">
                  <c:v>39203</c:v>
                </c:pt>
                <c:pt idx="1040">
                  <c:v>39234</c:v>
                </c:pt>
                <c:pt idx="1041">
                  <c:v>39264</c:v>
                </c:pt>
                <c:pt idx="1042">
                  <c:v>39295</c:v>
                </c:pt>
                <c:pt idx="1043">
                  <c:v>39326</c:v>
                </c:pt>
                <c:pt idx="1044">
                  <c:v>39356</c:v>
                </c:pt>
                <c:pt idx="1045">
                  <c:v>39387</c:v>
                </c:pt>
                <c:pt idx="1046">
                  <c:v>39417</c:v>
                </c:pt>
                <c:pt idx="1047">
                  <c:v>39448</c:v>
                </c:pt>
                <c:pt idx="1048">
                  <c:v>39479</c:v>
                </c:pt>
                <c:pt idx="1049">
                  <c:v>39508</c:v>
                </c:pt>
                <c:pt idx="1050">
                  <c:v>39539</c:v>
                </c:pt>
                <c:pt idx="1051">
                  <c:v>39569</c:v>
                </c:pt>
                <c:pt idx="1052">
                  <c:v>39600</c:v>
                </c:pt>
                <c:pt idx="1053">
                  <c:v>39630</c:v>
                </c:pt>
                <c:pt idx="1054">
                  <c:v>39661</c:v>
                </c:pt>
                <c:pt idx="1055">
                  <c:v>39692</c:v>
                </c:pt>
                <c:pt idx="1056">
                  <c:v>39722</c:v>
                </c:pt>
                <c:pt idx="1057">
                  <c:v>39753</c:v>
                </c:pt>
                <c:pt idx="1058">
                  <c:v>39783</c:v>
                </c:pt>
                <c:pt idx="1059">
                  <c:v>39814</c:v>
                </c:pt>
                <c:pt idx="1060">
                  <c:v>39845</c:v>
                </c:pt>
                <c:pt idx="1061">
                  <c:v>39873</c:v>
                </c:pt>
                <c:pt idx="1062">
                  <c:v>39904</c:v>
                </c:pt>
                <c:pt idx="1063">
                  <c:v>39934</c:v>
                </c:pt>
                <c:pt idx="1064">
                  <c:v>39965</c:v>
                </c:pt>
                <c:pt idx="1065">
                  <c:v>39995</c:v>
                </c:pt>
                <c:pt idx="1066">
                  <c:v>40026</c:v>
                </c:pt>
                <c:pt idx="1067">
                  <c:v>40057</c:v>
                </c:pt>
                <c:pt idx="1068">
                  <c:v>40087</c:v>
                </c:pt>
                <c:pt idx="1069">
                  <c:v>40118</c:v>
                </c:pt>
                <c:pt idx="1070">
                  <c:v>40148</c:v>
                </c:pt>
                <c:pt idx="1071">
                  <c:v>40179</c:v>
                </c:pt>
                <c:pt idx="1072">
                  <c:v>40210</c:v>
                </c:pt>
                <c:pt idx="1073">
                  <c:v>40238</c:v>
                </c:pt>
                <c:pt idx="1074">
                  <c:v>40269</c:v>
                </c:pt>
                <c:pt idx="1075">
                  <c:v>40299</c:v>
                </c:pt>
                <c:pt idx="1076">
                  <c:v>40330</c:v>
                </c:pt>
                <c:pt idx="1077">
                  <c:v>40360</c:v>
                </c:pt>
                <c:pt idx="1078">
                  <c:v>40391</c:v>
                </c:pt>
                <c:pt idx="1079">
                  <c:v>40422</c:v>
                </c:pt>
              </c:numCache>
            </c:numRef>
          </c:xVal>
          <c:yVal>
            <c:numRef>
              <c:f>Sheet1!$N$2:$N$1081</c:f>
              <c:numCache>
                <c:formatCode>General</c:formatCode>
                <c:ptCount val="10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1.4040799999999991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1.4905599999999992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4.487280000000001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2.2764000000000011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6.6868800000000022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0.97544000000000042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5.4159999999999995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0.84384000000000015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0.43023999999999918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0.78367999999999971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3.3818400000000026</c:v>
                </c:pt>
                <c:pt idx="219">
                  <c:v>0</c:v>
                </c:pt>
                <c:pt idx="220">
                  <c:v>3.5472800000000007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1.9605599999999996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1.8477599999999996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1.9079200000000014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3.9608800000000004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3.167999999999864E-2</c:v>
                </c:pt>
                <c:pt idx="327">
                  <c:v>0</c:v>
                </c:pt>
                <c:pt idx="328">
                  <c:v>0</c:v>
                </c:pt>
                <c:pt idx="329">
                  <c:v>3.8894399999999991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4.0661599999999991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1.6785599999999987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0.64455999999999847</c:v>
                </c:pt>
                <c:pt idx="398">
                  <c:v>0</c:v>
                </c:pt>
                <c:pt idx="399">
                  <c:v>0.30239999999999867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3.6563199999999996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1.3213599999999985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14.661840000000002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5.6679200000000014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1.268719999999999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3.9195199999999999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1.6597600000000015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2.0432800000000015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2.8103200000000017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0.40391999999999939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2.0169600000000001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4.0135199999999998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0.93032000000000037</c:v>
                </c:pt>
                <c:pt idx="712">
                  <c:v>0.55431999999999992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8.1156799999999993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0.48288000000000009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1.2950400000000002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0.997999999999999</c:v>
                </c:pt>
                <c:pt idx="904">
                  <c:v>11.292880000000002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4.7016000000000018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1.3401599999999987</c:v>
                </c:pt>
                <c:pt idx="952">
                  <c:v>20.16648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6.5519999999999357E-2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0.22720000000000057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0.47912000000000032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0.71223999999999987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2.2162400000000004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3.0208800000000027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7C-46DD-8E01-5E3AB7939CDD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Sheet1!$H$2:$H$1021</c:f>
              <c:numCache>
                <c:formatCode>mmm\-yy</c:formatCode>
                <c:ptCount val="1020"/>
                <c:pt idx="0">
                  <c:v>7580</c:v>
                </c:pt>
                <c:pt idx="1">
                  <c:v>7611</c:v>
                </c:pt>
                <c:pt idx="2">
                  <c:v>7641</c:v>
                </c:pt>
                <c:pt idx="3">
                  <c:v>7672</c:v>
                </c:pt>
                <c:pt idx="4">
                  <c:v>7703</c:v>
                </c:pt>
                <c:pt idx="5">
                  <c:v>7731</c:v>
                </c:pt>
                <c:pt idx="6">
                  <c:v>7762</c:v>
                </c:pt>
                <c:pt idx="7">
                  <c:v>7792</c:v>
                </c:pt>
                <c:pt idx="8">
                  <c:v>7823</c:v>
                </c:pt>
                <c:pt idx="9">
                  <c:v>7853</c:v>
                </c:pt>
                <c:pt idx="10">
                  <c:v>7884</c:v>
                </c:pt>
                <c:pt idx="11">
                  <c:v>7915</c:v>
                </c:pt>
                <c:pt idx="12">
                  <c:v>7945</c:v>
                </c:pt>
                <c:pt idx="13">
                  <c:v>7976</c:v>
                </c:pt>
                <c:pt idx="14">
                  <c:v>8006</c:v>
                </c:pt>
                <c:pt idx="15">
                  <c:v>8037</c:v>
                </c:pt>
                <c:pt idx="16">
                  <c:v>8068</c:v>
                </c:pt>
                <c:pt idx="17">
                  <c:v>8096</c:v>
                </c:pt>
                <c:pt idx="18">
                  <c:v>8127</c:v>
                </c:pt>
                <c:pt idx="19">
                  <c:v>8157</c:v>
                </c:pt>
                <c:pt idx="20">
                  <c:v>8188</c:v>
                </c:pt>
                <c:pt idx="21">
                  <c:v>8218</c:v>
                </c:pt>
                <c:pt idx="22">
                  <c:v>8249</c:v>
                </c:pt>
                <c:pt idx="23">
                  <c:v>8280</c:v>
                </c:pt>
                <c:pt idx="24">
                  <c:v>8310</c:v>
                </c:pt>
                <c:pt idx="25">
                  <c:v>8341</c:v>
                </c:pt>
                <c:pt idx="26">
                  <c:v>8371</c:v>
                </c:pt>
                <c:pt idx="27">
                  <c:v>8402</c:v>
                </c:pt>
                <c:pt idx="28">
                  <c:v>8433</c:v>
                </c:pt>
                <c:pt idx="29">
                  <c:v>8461</c:v>
                </c:pt>
                <c:pt idx="30">
                  <c:v>8492</c:v>
                </c:pt>
                <c:pt idx="31">
                  <c:v>8522</c:v>
                </c:pt>
                <c:pt idx="32">
                  <c:v>8553</c:v>
                </c:pt>
                <c:pt idx="33">
                  <c:v>8583</c:v>
                </c:pt>
                <c:pt idx="34">
                  <c:v>8614</c:v>
                </c:pt>
                <c:pt idx="35">
                  <c:v>8645</c:v>
                </c:pt>
                <c:pt idx="36">
                  <c:v>8675</c:v>
                </c:pt>
                <c:pt idx="37">
                  <c:v>8706</c:v>
                </c:pt>
                <c:pt idx="38">
                  <c:v>8736</c:v>
                </c:pt>
                <c:pt idx="39">
                  <c:v>8767</c:v>
                </c:pt>
                <c:pt idx="40">
                  <c:v>8798</c:v>
                </c:pt>
                <c:pt idx="41">
                  <c:v>8827</c:v>
                </c:pt>
                <c:pt idx="42">
                  <c:v>8858</c:v>
                </c:pt>
                <c:pt idx="43">
                  <c:v>8888</c:v>
                </c:pt>
                <c:pt idx="44">
                  <c:v>8919</c:v>
                </c:pt>
                <c:pt idx="45">
                  <c:v>8949</c:v>
                </c:pt>
                <c:pt idx="46">
                  <c:v>8980</c:v>
                </c:pt>
                <c:pt idx="47">
                  <c:v>9011</c:v>
                </c:pt>
                <c:pt idx="48">
                  <c:v>9041</c:v>
                </c:pt>
                <c:pt idx="49">
                  <c:v>9072</c:v>
                </c:pt>
                <c:pt idx="50">
                  <c:v>9102</c:v>
                </c:pt>
                <c:pt idx="51">
                  <c:v>9133</c:v>
                </c:pt>
                <c:pt idx="52">
                  <c:v>9164</c:v>
                </c:pt>
                <c:pt idx="53">
                  <c:v>9192</c:v>
                </c:pt>
                <c:pt idx="54">
                  <c:v>9223</c:v>
                </c:pt>
                <c:pt idx="55">
                  <c:v>9253</c:v>
                </c:pt>
                <c:pt idx="56">
                  <c:v>9284</c:v>
                </c:pt>
                <c:pt idx="57">
                  <c:v>9314</c:v>
                </c:pt>
                <c:pt idx="58">
                  <c:v>9345</c:v>
                </c:pt>
                <c:pt idx="59">
                  <c:v>9376</c:v>
                </c:pt>
                <c:pt idx="60">
                  <c:v>9406</c:v>
                </c:pt>
                <c:pt idx="61">
                  <c:v>9437</c:v>
                </c:pt>
                <c:pt idx="62">
                  <c:v>9467</c:v>
                </c:pt>
                <c:pt idx="63">
                  <c:v>9498</c:v>
                </c:pt>
                <c:pt idx="64">
                  <c:v>9529</c:v>
                </c:pt>
                <c:pt idx="65">
                  <c:v>9557</c:v>
                </c:pt>
                <c:pt idx="66">
                  <c:v>9588</c:v>
                </c:pt>
                <c:pt idx="67">
                  <c:v>9618</c:v>
                </c:pt>
                <c:pt idx="68">
                  <c:v>9649</c:v>
                </c:pt>
                <c:pt idx="69">
                  <c:v>9679</c:v>
                </c:pt>
                <c:pt idx="70">
                  <c:v>9710</c:v>
                </c:pt>
                <c:pt idx="71">
                  <c:v>9741</c:v>
                </c:pt>
                <c:pt idx="72">
                  <c:v>9771</c:v>
                </c:pt>
                <c:pt idx="73">
                  <c:v>9802</c:v>
                </c:pt>
                <c:pt idx="74">
                  <c:v>9832</c:v>
                </c:pt>
                <c:pt idx="75">
                  <c:v>9863</c:v>
                </c:pt>
                <c:pt idx="76">
                  <c:v>9894</c:v>
                </c:pt>
                <c:pt idx="77">
                  <c:v>9922</c:v>
                </c:pt>
                <c:pt idx="78">
                  <c:v>9953</c:v>
                </c:pt>
                <c:pt idx="79">
                  <c:v>9983</c:v>
                </c:pt>
                <c:pt idx="80">
                  <c:v>10014</c:v>
                </c:pt>
                <c:pt idx="81">
                  <c:v>10044</c:v>
                </c:pt>
                <c:pt idx="82">
                  <c:v>10075</c:v>
                </c:pt>
                <c:pt idx="83">
                  <c:v>10106</c:v>
                </c:pt>
                <c:pt idx="84">
                  <c:v>10136</c:v>
                </c:pt>
                <c:pt idx="85">
                  <c:v>10167</c:v>
                </c:pt>
                <c:pt idx="86">
                  <c:v>10197</c:v>
                </c:pt>
                <c:pt idx="87">
                  <c:v>10228</c:v>
                </c:pt>
                <c:pt idx="88">
                  <c:v>10259</c:v>
                </c:pt>
                <c:pt idx="89">
                  <c:v>10288</c:v>
                </c:pt>
                <c:pt idx="90">
                  <c:v>10319</c:v>
                </c:pt>
                <c:pt idx="91">
                  <c:v>10349</c:v>
                </c:pt>
                <c:pt idx="92">
                  <c:v>10380</c:v>
                </c:pt>
                <c:pt idx="93">
                  <c:v>10410</c:v>
                </c:pt>
                <c:pt idx="94">
                  <c:v>10441</c:v>
                </c:pt>
                <c:pt idx="95">
                  <c:v>10472</c:v>
                </c:pt>
                <c:pt idx="96">
                  <c:v>10502</c:v>
                </c:pt>
                <c:pt idx="97">
                  <c:v>10533</c:v>
                </c:pt>
                <c:pt idx="98">
                  <c:v>10563</c:v>
                </c:pt>
                <c:pt idx="99">
                  <c:v>10594</c:v>
                </c:pt>
                <c:pt idx="100">
                  <c:v>10625</c:v>
                </c:pt>
                <c:pt idx="101">
                  <c:v>10653</c:v>
                </c:pt>
                <c:pt idx="102">
                  <c:v>10684</c:v>
                </c:pt>
                <c:pt idx="103">
                  <c:v>10714</c:v>
                </c:pt>
                <c:pt idx="104">
                  <c:v>10745</c:v>
                </c:pt>
                <c:pt idx="105">
                  <c:v>10775</c:v>
                </c:pt>
                <c:pt idx="106">
                  <c:v>10806</c:v>
                </c:pt>
                <c:pt idx="107">
                  <c:v>10837</c:v>
                </c:pt>
                <c:pt idx="108">
                  <c:v>10867</c:v>
                </c:pt>
                <c:pt idx="109">
                  <c:v>10898</c:v>
                </c:pt>
                <c:pt idx="110">
                  <c:v>10928</c:v>
                </c:pt>
                <c:pt idx="111">
                  <c:v>10959</c:v>
                </c:pt>
                <c:pt idx="112">
                  <c:v>10990</c:v>
                </c:pt>
                <c:pt idx="113">
                  <c:v>11018</c:v>
                </c:pt>
                <c:pt idx="114">
                  <c:v>11049</c:v>
                </c:pt>
                <c:pt idx="115">
                  <c:v>11079</c:v>
                </c:pt>
                <c:pt idx="116">
                  <c:v>11110</c:v>
                </c:pt>
                <c:pt idx="117">
                  <c:v>11140</c:v>
                </c:pt>
                <c:pt idx="118">
                  <c:v>11171</c:v>
                </c:pt>
                <c:pt idx="119">
                  <c:v>11202</c:v>
                </c:pt>
                <c:pt idx="120">
                  <c:v>11232</c:v>
                </c:pt>
                <c:pt idx="121">
                  <c:v>11263</c:v>
                </c:pt>
                <c:pt idx="122">
                  <c:v>11293</c:v>
                </c:pt>
                <c:pt idx="123">
                  <c:v>11324</c:v>
                </c:pt>
                <c:pt idx="124">
                  <c:v>11355</c:v>
                </c:pt>
                <c:pt idx="125">
                  <c:v>11383</c:v>
                </c:pt>
                <c:pt idx="126">
                  <c:v>11414</c:v>
                </c:pt>
                <c:pt idx="127">
                  <c:v>11444</c:v>
                </c:pt>
                <c:pt idx="128">
                  <c:v>11475</c:v>
                </c:pt>
                <c:pt idx="129">
                  <c:v>11505</c:v>
                </c:pt>
                <c:pt idx="130">
                  <c:v>11536</c:v>
                </c:pt>
                <c:pt idx="131">
                  <c:v>11567</c:v>
                </c:pt>
                <c:pt idx="132">
                  <c:v>11597</c:v>
                </c:pt>
                <c:pt idx="133">
                  <c:v>11628</c:v>
                </c:pt>
                <c:pt idx="134">
                  <c:v>11658</c:v>
                </c:pt>
                <c:pt idx="135">
                  <c:v>11689</c:v>
                </c:pt>
                <c:pt idx="136">
                  <c:v>11720</c:v>
                </c:pt>
                <c:pt idx="137">
                  <c:v>11749</c:v>
                </c:pt>
                <c:pt idx="138">
                  <c:v>11780</c:v>
                </c:pt>
                <c:pt idx="139">
                  <c:v>11810</c:v>
                </c:pt>
                <c:pt idx="140">
                  <c:v>11841</c:v>
                </c:pt>
                <c:pt idx="141">
                  <c:v>11871</c:v>
                </c:pt>
                <c:pt idx="142">
                  <c:v>11902</c:v>
                </c:pt>
                <c:pt idx="143">
                  <c:v>11933</c:v>
                </c:pt>
                <c:pt idx="144">
                  <c:v>11963</c:v>
                </c:pt>
                <c:pt idx="145">
                  <c:v>11994</c:v>
                </c:pt>
                <c:pt idx="146">
                  <c:v>12024</c:v>
                </c:pt>
                <c:pt idx="147">
                  <c:v>12055</c:v>
                </c:pt>
                <c:pt idx="148">
                  <c:v>12086</c:v>
                </c:pt>
                <c:pt idx="149">
                  <c:v>12114</c:v>
                </c:pt>
                <c:pt idx="150">
                  <c:v>12145</c:v>
                </c:pt>
                <c:pt idx="151">
                  <c:v>12175</c:v>
                </c:pt>
                <c:pt idx="152">
                  <c:v>12206</c:v>
                </c:pt>
                <c:pt idx="153">
                  <c:v>12236</c:v>
                </c:pt>
                <c:pt idx="154">
                  <c:v>12267</c:v>
                </c:pt>
                <c:pt idx="155">
                  <c:v>12298</c:v>
                </c:pt>
                <c:pt idx="156">
                  <c:v>12328</c:v>
                </c:pt>
                <c:pt idx="157">
                  <c:v>12359</c:v>
                </c:pt>
                <c:pt idx="158">
                  <c:v>12389</c:v>
                </c:pt>
                <c:pt idx="159">
                  <c:v>12420</c:v>
                </c:pt>
                <c:pt idx="160">
                  <c:v>12451</c:v>
                </c:pt>
                <c:pt idx="161">
                  <c:v>12479</c:v>
                </c:pt>
                <c:pt idx="162">
                  <c:v>12510</c:v>
                </c:pt>
                <c:pt idx="163">
                  <c:v>12540</c:v>
                </c:pt>
                <c:pt idx="164">
                  <c:v>12571</c:v>
                </c:pt>
                <c:pt idx="165">
                  <c:v>12601</c:v>
                </c:pt>
                <c:pt idx="166">
                  <c:v>12632</c:v>
                </c:pt>
                <c:pt idx="167">
                  <c:v>12663</c:v>
                </c:pt>
                <c:pt idx="168">
                  <c:v>12693</c:v>
                </c:pt>
                <c:pt idx="169">
                  <c:v>12724</c:v>
                </c:pt>
                <c:pt idx="170">
                  <c:v>12754</c:v>
                </c:pt>
                <c:pt idx="171">
                  <c:v>12785</c:v>
                </c:pt>
                <c:pt idx="172">
                  <c:v>12816</c:v>
                </c:pt>
                <c:pt idx="173">
                  <c:v>12844</c:v>
                </c:pt>
                <c:pt idx="174">
                  <c:v>12875</c:v>
                </c:pt>
                <c:pt idx="175">
                  <c:v>12905</c:v>
                </c:pt>
                <c:pt idx="176">
                  <c:v>12936</c:v>
                </c:pt>
                <c:pt idx="177">
                  <c:v>12966</c:v>
                </c:pt>
                <c:pt idx="178">
                  <c:v>12997</c:v>
                </c:pt>
                <c:pt idx="179">
                  <c:v>13028</c:v>
                </c:pt>
                <c:pt idx="180">
                  <c:v>13058</c:v>
                </c:pt>
                <c:pt idx="181">
                  <c:v>13089</c:v>
                </c:pt>
                <c:pt idx="182">
                  <c:v>13119</c:v>
                </c:pt>
                <c:pt idx="183">
                  <c:v>13150</c:v>
                </c:pt>
                <c:pt idx="184">
                  <c:v>13181</c:v>
                </c:pt>
                <c:pt idx="185">
                  <c:v>13210</c:v>
                </c:pt>
                <c:pt idx="186">
                  <c:v>13241</c:v>
                </c:pt>
                <c:pt idx="187">
                  <c:v>13271</c:v>
                </c:pt>
                <c:pt idx="188">
                  <c:v>13302</c:v>
                </c:pt>
                <c:pt idx="189">
                  <c:v>13332</c:v>
                </c:pt>
                <c:pt idx="190">
                  <c:v>13363</c:v>
                </c:pt>
                <c:pt idx="191">
                  <c:v>13394</c:v>
                </c:pt>
                <c:pt idx="192">
                  <c:v>13424</c:v>
                </c:pt>
                <c:pt idx="193">
                  <c:v>13455</c:v>
                </c:pt>
                <c:pt idx="194">
                  <c:v>13485</c:v>
                </c:pt>
                <c:pt idx="195">
                  <c:v>13516</c:v>
                </c:pt>
                <c:pt idx="196">
                  <c:v>13547</c:v>
                </c:pt>
                <c:pt idx="197">
                  <c:v>13575</c:v>
                </c:pt>
                <c:pt idx="198">
                  <c:v>13606</c:v>
                </c:pt>
                <c:pt idx="199">
                  <c:v>13636</c:v>
                </c:pt>
                <c:pt idx="200">
                  <c:v>13667</c:v>
                </c:pt>
                <c:pt idx="201">
                  <c:v>13697</c:v>
                </c:pt>
                <c:pt idx="202">
                  <c:v>13728</c:v>
                </c:pt>
                <c:pt idx="203">
                  <c:v>13759</c:v>
                </c:pt>
                <c:pt idx="204">
                  <c:v>13789</c:v>
                </c:pt>
                <c:pt idx="205">
                  <c:v>13820</c:v>
                </c:pt>
                <c:pt idx="206">
                  <c:v>13850</c:v>
                </c:pt>
                <c:pt idx="207">
                  <c:v>13881</c:v>
                </c:pt>
                <c:pt idx="208">
                  <c:v>13912</c:v>
                </c:pt>
                <c:pt idx="209">
                  <c:v>13940</c:v>
                </c:pt>
                <c:pt idx="210">
                  <c:v>13971</c:v>
                </c:pt>
                <c:pt idx="211">
                  <c:v>14001</c:v>
                </c:pt>
                <c:pt idx="212">
                  <c:v>14032</c:v>
                </c:pt>
                <c:pt idx="213">
                  <c:v>14062</c:v>
                </c:pt>
                <c:pt idx="214">
                  <c:v>14093</c:v>
                </c:pt>
                <c:pt idx="215">
                  <c:v>14124</c:v>
                </c:pt>
                <c:pt idx="216">
                  <c:v>14154</c:v>
                </c:pt>
                <c:pt idx="217">
                  <c:v>14185</c:v>
                </c:pt>
                <c:pt idx="218">
                  <c:v>14215</c:v>
                </c:pt>
                <c:pt idx="219">
                  <c:v>14246</c:v>
                </c:pt>
                <c:pt idx="220">
                  <c:v>14277</c:v>
                </c:pt>
                <c:pt idx="221">
                  <c:v>14305</c:v>
                </c:pt>
                <c:pt idx="222">
                  <c:v>14336</c:v>
                </c:pt>
                <c:pt idx="223">
                  <c:v>14366</c:v>
                </c:pt>
                <c:pt idx="224">
                  <c:v>14397</c:v>
                </c:pt>
                <c:pt idx="225">
                  <c:v>14427</c:v>
                </c:pt>
                <c:pt idx="226">
                  <c:v>14458</c:v>
                </c:pt>
                <c:pt idx="227">
                  <c:v>14489</c:v>
                </c:pt>
                <c:pt idx="228">
                  <c:v>14519</c:v>
                </c:pt>
                <c:pt idx="229">
                  <c:v>14550</c:v>
                </c:pt>
                <c:pt idx="230">
                  <c:v>14580</c:v>
                </c:pt>
                <c:pt idx="231">
                  <c:v>14611</c:v>
                </c:pt>
                <c:pt idx="232">
                  <c:v>14642</c:v>
                </c:pt>
                <c:pt idx="233">
                  <c:v>14671</c:v>
                </c:pt>
                <c:pt idx="234">
                  <c:v>14702</c:v>
                </c:pt>
                <c:pt idx="235">
                  <c:v>14732</c:v>
                </c:pt>
                <c:pt idx="236">
                  <c:v>14763</c:v>
                </c:pt>
                <c:pt idx="237">
                  <c:v>14793</c:v>
                </c:pt>
                <c:pt idx="238">
                  <c:v>14824</c:v>
                </c:pt>
                <c:pt idx="239">
                  <c:v>14855</c:v>
                </c:pt>
                <c:pt idx="240">
                  <c:v>14885</c:v>
                </c:pt>
                <c:pt idx="241">
                  <c:v>14916</c:v>
                </c:pt>
                <c:pt idx="242">
                  <c:v>14946</c:v>
                </c:pt>
                <c:pt idx="243">
                  <c:v>14977</c:v>
                </c:pt>
                <c:pt idx="244">
                  <c:v>15008</c:v>
                </c:pt>
                <c:pt idx="245">
                  <c:v>15036</c:v>
                </c:pt>
                <c:pt idx="246">
                  <c:v>15067</c:v>
                </c:pt>
                <c:pt idx="247">
                  <c:v>15097</c:v>
                </c:pt>
                <c:pt idx="248">
                  <c:v>15128</c:v>
                </c:pt>
                <c:pt idx="249">
                  <c:v>15158</c:v>
                </c:pt>
                <c:pt idx="250">
                  <c:v>15189</c:v>
                </c:pt>
                <c:pt idx="251">
                  <c:v>15220</c:v>
                </c:pt>
                <c:pt idx="252">
                  <c:v>15250</c:v>
                </c:pt>
                <c:pt idx="253">
                  <c:v>15281</c:v>
                </c:pt>
                <c:pt idx="254">
                  <c:v>15311</c:v>
                </c:pt>
                <c:pt idx="255">
                  <c:v>15342</c:v>
                </c:pt>
                <c:pt idx="256">
                  <c:v>15373</c:v>
                </c:pt>
                <c:pt idx="257">
                  <c:v>15401</c:v>
                </c:pt>
                <c:pt idx="258">
                  <c:v>15432</c:v>
                </c:pt>
                <c:pt idx="259">
                  <c:v>15462</c:v>
                </c:pt>
                <c:pt idx="260">
                  <c:v>15493</c:v>
                </c:pt>
                <c:pt idx="261">
                  <c:v>15523</c:v>
                </c:pt>
                <c:pt idx="262">
                  <c:v>15554</c:v>
                </c:pt>
                <c:pt idx="263">
                  <c:v>15585</c:v>
                </c:pt>
                <c:pt idx="264">
                  <c:v>15615</c:v>
                </c:pt>
                <c:pt idx="265">
                  <c:v>15646</c:v>
                </c:pt>
                <c:pt idx="266">
                  <c:v>15676</c:v>
                </c:pt>
                <c:pt idx="267">
                  <c:v>15707</c:v>
                </c:pt>
                <c:pt idx="268">
                  <c:v>15738</c:v>
                </c:pt>
                <c:pt idx="269">
                  <c:v>15766</c:v>
                </c:pt>
                <c:pt idx="270">
                  <c:v>15797</c:v>
                </c:pt>
                <c:pt idx="271">
                  <c:v>15827</c:v>
                </c:pt>
                <c:pt idx="272">
                  <c:v>15858</c:v>
                </c:pt>
                <c:pt idx="273">
                  <c:v>15888</c:v>
                </c:pt>
                <c:pt idx="274">
                  <c:v>15919</c:v>
                </c:pt>
                <c:pt idx="275">
                  <c:v>15950</c:v>
                </c:pt>
                <c:pt idx="276">
                  <c:v>15980</c:v>
                </c:pt>
                <c:pt idx="277">
                  <c:v>16011</c:v>
                </c:pt>
                <c:pt idx="278">
                  <c:v>16041</c:v>
                </c:pt>
                <c:pt idx="279">
                  <c:v>16072</c:v>
                </c:pt>
                <c:pt idx="280">
                  <c:v>16103</c:v>
                </c:pt>
                <c:pt idx="281">
                  <c:v>16132</c:v>
                </c:pt>
                <c:pt idx="282">
                  <c:v>16163</c:v>
                </c:pt>
                <c:pt idx="283">
                  <c:v>16193</c:v>
                </c:pt>
                <c:pt idx="284">
                  <c:v>16224</c:v>
                </c:pt>
                <c:pt idx="285">
                  <c:v>16254</c:v>
                </c:pt>
                <c:pt idx="286">
                  <c:v>16285</c:v>
                </c:pt>
                <c:pt idx="287">
                  <c:v>16316</c:v>
                </c:pt>
                <c:pt idx="288">
                  <c:v>16346</c:v>
                </c:pt>
                <c:pt idx="289">
                  <c:v>16377</c:v>
                </c:pt>
                <c:pt idx="290">
                  <c:v>16407</c:v>
                </c:pt>
                <c:pt idx="291">
                  <c:v>16438</c:v>
                </c:pt>
                <c:pt idx="292">
                  <c:v>16469</c:v>
                </c:pt>
                <c:pt idx="293">
                  <c:v>16497</c:v>
                </c:pt>
                <c:pt idx="294">
                  <c:v>16528</c:v>
                </c:pt>
                <c:pt idx="295">
                  <c:v>16558</c:v>
                </c:pt>
                <c:pt idx="296">
                  <c:v>16589</c:v>
                </c:pt>
                <c:pt idx="297">
                  <c:v>16619</c:v>
                </c:pt>
                <c:pt idx="298">
                  <c:v>16650</c:v>
                </c:pt>
                <c:pt idx="299">
                  <c:v>16681</c:v>
                </c:pt>
                <c:pt idx="300">
                  <c:v>16711</c:v>
                </c:pt>
                <c:pt idx="301">
                  <c:v>16742</c:v>
                </c:pt>
                <c:pt idx="302">
                  <c:v>16772</c:v>
                </c:pt>
                <c:pt idx="303">
                  <c:v>16803</c:v>
                </c:pt>
                <c:pt idx="304">
                  <c:v>16834</c:v>
                </c:pt>
                <c:pt idx="305">
                  <c:v>16862</c:v>
                </c:pt>
                <c:pt idx="306">
                  <c:v>16893</c:v>
                </c:pt>
                <c:pt idx="307">
                  <c:v>16923</c:v>
                </c:pt>
                <c:pt idx="308">
                  <c:v>16954</c:v>
                </c:pt>
                <c:pt idx="309">
                  <c:v>16984</c:v>
                </c:pt>
                <c:pt idx="310">
                  <c:v>17015</c:v>
                </c:pt>
                <c:pt idx="311">
                  <c:v>17046</c:v>
                </c:pt>
                <c:pt idx="312">
                  <c:v>17076</c:v>
                </c:pt>
                <c:pt idx="313">
                  <c:v>17107</c:v>
                </c:pt>
                <c:pt idx="314">
                  <c:v>17137</c:v>
                </c:pt>
                <c:pt idx="315">
                  <c:v>17168</c:v>
                </c:pt>
                <c:pt idx="316">
                  <c:v>17199</c:v>
                </c:pt>
                <c:pt idx="317">
                  <c:v>17227</c:v>
                </c:pt>
                <c:pt idx="318">
                  <c:v>17258</c:v>
                </c:pt>
                <c:pt idx="319">
                  <c:v>17288</c:v>
                </c:pt>
                <c:pt idx="320">
                  <c:v>17319</c:v>
                </c:pt>
                <c:pt idx="321">
                  <c:v>17349</c:v>
                </c:pt>
                <c:pt idx="322">
                  <c:v>17380</c:v>
                </c:pt>
                <c:pt idx="323">
                  <c:v>17411</c:v>
                </c:pt>
                <c:pt idx="324">
                  <c:v>17441</c:v>
                </c:pt>
                <c:pt idx="325">
                  <c:v>17472</c:v>
                </c:pt>
                <c:pt idx="326">
                  <c:v>17502</c:v>
                </c:pt>
                <c:pt idx="327">
                  <c:v>17533</c:v>
                </c:pt>
                <c:pt idx="328">
                  <c:v>17564</c:v>
                </c:pt>
                <c:pt idx="329">
                  <c:v>17593</c:v>
                </c:pt>
                <c:pt idx="330">
                  <c:v>17624</c:v>
                </c:pt>
                <c:pt idx="331">
                  <c:v>17654</c:v>
                </c:pt>
                <c:pt idx="332">
                  <c:v>17685</c:v>
                </c:pt>
                <c:pt idx="333">
                  <c:v>17715</c:v>
                </c:pt>
                <c:pt idx="334">
                  <c:v>17746</c:v>
                </c:pt>
                <c:pt idx="335">
                  <c:v>17777</c:v>
                </c:pt>
                <c:pt idx="336">
                  <c:v>17807</c:v>
                </c:pt>
                <c:pt idx="337">
                  <c:v>17838</c:v>
                </c:pt>
                <c:pt idx="338">
                  <c:v>17868</c:v>
                </c:pt>
                <c:pt idx="339">
                  <c:v>17899</c:v>
                </c:pt>
                <c:pt idx="340">
                  <c:v>17930</c:v>
                </c:pt>
                <c:pt idx="341">
                  <c:v>17958</c:v>
                </c:pt>
                <c:pt idx="342">
                  <c:v>17989</c:v>
                </c:pt>
                <c:pt idx="343">
                  <c:v>18019</c:v>
                </c:pt>
                <c:pt idx="344">
                  <c:v>18050</c:v>
                </c:pt>
                <c:pt idx="345">
                  <c:v>18080</c:v>
                </c:pt>
                <c:pt idx="346">
                  <c:v>18111</c:v>
                </c:pt>
                <c:pt idx="347">
                  <c:v>18142</c:v>
                </c:pt>
                <c:pt idx="348">
                  <c:v>18172</c:v>
                </c:pt>
                <c:pt idx="349">
                  <c:v>18203</c:v>
                </c:pt>
                <c:pt idx="350">
                  <c:v>18233</c:v>
                </c:pt>
                <c:pt idx="351">
                  <c:v>18264</c:v>
                </c:pt>
                <c:pt idx="352">
                  <c:v>18295</c:v>
                </c:pt>
                <c:pt idx="353">
                  <c:v>18323</c:v>
                </c:pt>
                <c:pt idx="354">
                  <c:v>18354</c:v>
                </c:pt>
                <c:pt idx="355">
                  <c:v>18384</c:v>
                </c:pt>
                <c:pt idx="356">
                  <c:v>18415</c:v>
                </c:pt>
                <c:pt idx="357">
                  <c:v>18445</c:v>
                </c:pt>
                <c:pt idx="358">
                  <c:v>18476</c:v>
                </c:pt>
                <c:pt idx="359">
                  <c:v>18507</c:v>
                </c:pt>
                <c:pt idx="360">
                  <c:v>18537</c:v>
                </c:pt>
                <c:pt idx="361">
                  <c:v>18568</c:v>
                </c:pt>
                <c:pt idx="362">
                  <c:v>18598</c:v>
                </c:pt>
                <c:pt idx="363">
                  <c:v>18629</c:v>
                </c:pt>
                <c:pt idx="364">
                  <c:v>18660</c:v>
                </c:pt>
                <c:pt idx="365">
                  <c:v>18688</c:v>
                </c:pt>
                <c:pt idx="366">
                  <c:v>18719</c:v>
                </c:pt>
                <c:pt idx="367">
                  <c:v>18749</c:v>
                </c:pt>
                <c:pt idx="368">
                  <c:v>18780</c:v>
                </c:pt>
                <c:pt idx="369">
                  <c:v>18810</c:v>
                </c:pt>
                <c:pt idx="370">
                  <c:v>18841</c:v>
                </c:pt>
                <c:pt idx="371">
                  <c:v>18872</c:v>
                </c:pt>
                <c:pt idx="372">
                  <c:v>18902</c:v>
                </c:pt>
                <c:pt idx="373">
                  <c:v>18933</c:v>
                </c:pt>
                <c:pt idx="374">
                  <c:v>18963</c:v>
                </c:pt>
                <c:pt idx="375">
                  <c:v>18994</c:v>
                </c:pt>
                <c:pt idx="376">
                  <c:v>19025</c:v>
                </c:pt>
                <c:pt idx="377">
                  <c:v>19054</c:v>
                </c:pt>
                <c:pt idx="378">
                  <c:v>19085</c:v>
                </c:pt>
                <c:pt idx="379">
                  <c:v>19115</c:v>
                </c:pt>
                <c:pt idx="380">
                  <c:v>19146</c:v>
                </c:pt>
                <c:pt idx="381">
                  <c:v>19176</c:v>
                </c:pt>
                <c:pt idx="382">
                  <c:v>19207</c:v>
                </c:pt>
                <c:pt idx="383">
                  <c:v>19238</c:v>
                </c:pt>
                <c:pt idx="384">
                  <c:v>19268</c:v>
                </c:pt>
                <c:pt idx="385">
                  <c:v>19299</c:v>
                </c:pt>
                <c:pt idx="386">
                  <c:v>19329</c:v>
                </c:pt>
                <c:pt idx="387">
                  <c:v>19360</c:v>
                </c:pt>
                <c:pt idx="388">
                  <c:v>19391</c:v>
                </c:pt>
                <c:pt idx="389">
                  <c:v>19419</c:v>
                </c:pt>
                <c:pt idx="390">
                  <c:v>19450</c:v>
                </c:pt>
                <c:pt idx="391">
                  <c:v>19480</c:v>
                </c:pt>
                <c:pt idx="392">
                  <c:v>19511</c:v>
                </c:pt>
                <c:pt idx="393">
                  <c:v>19541</c:v>
                </c:pt>
                <c:pt idx="394">
                  <c:v>19572</c:v>
                </c:pt>
                <c:pt idx="395">
                  <c:v>19603</c:v>
                </c:pt>
                <c:pt idx="396">
                  <c:v>19633</c:v>
                </c:pt>
                <c:pt idx="397">
                  <c:v>19664</c:v>
                </c:pt>
                <c:pt idx="398">
                  <c:v>19694</c:v>
                </c:pt>
                <c:pt idx="399">
                  <c:v>19725</c:v>
                </c:pt>
                <c:pt idx="400">
                  <c:v>19756</c:v>
                </c:pt>
                <c:pt idx="401">
                  <c:v>19784</c:v>
                </c:pt>
                <c:pt idx="402">
                  <c:v>19815</c:v>
                </c:pt>
                <c:pt idx="403">
                  <c:v>19845</c:v>
                </c:pt>
                <c:pt idx="404">
                  <c:v>19876</c:v>
                </c:pt>
                <c:pt idx="405">
                  <c:v>19906</c:v>
                </c:pt>
                <c:pt idx="406">
                  <c:v>19937</c:v>
                </c:pt>
                <c:pt idx="407">
                  <c:v>19968</c:v>
                </c:pt>
                <c:pt idx="408">
                  <c:v>19998</c:v>
                </c:pt>
                <c:pt idx="409">
                  <c:v>20029</c:v>
                </c:pt>
                <c:pt idx="410">
                  <c:v>20059</c:v>
                </c:pt>
                <c:pt idx="411">
                  <c:v>20090</c:v>
                </c:pt>
                <c:pt idx="412">
                  <c:v>20121</c:v>
                </c:pt>
                <c:pt idx="413">
                  <c:v>20149</c:v>
                </c:pt>
                <c:pt idx="414">
                  <c:v>20180</c:v>
                </c:pt>
                <c:pt idx="415">
                  <c:v>20210</c:v>
                </c:pt>
                <c:pt idx="416">
                  <c:v>20241</c:v>
                </c:pt>
                <c:pt idx="417">
                  <c:v>20271</c:v>
                </c:pt>
                <c:pt idx="418">
                  <c:v>20302</c:v>
                </c:pt>
                <c:pt idx="419">
                  <c:v>20333</c:v>
                </c:pt>
                <c:pt idx="420">
                  <c:v>20363</c:v>
                </c:pt>
                <c:pt idx="421">
                  <c:v>20394</c:v>
                </c:pt>
                <c:pt idx="422">
                  <c:v>20424</c:v>
                </c:pt>
                <c:pt idx="423">
                  <c:v>20455</c:v>
                </c:pt>
                <c:pt idx="424">
                  <c:v>20486</c:v>
                </c:pt>
                <c:pt idx="425">
                  <c:v>20515</c:v>
                </c:pt>
                <c:pt idx="426">
                  <c:v>20546</c:v>
                </c:pt>
                <c:pt idx="427">
                  <c:v>20576</c:v>
                </c:pt>
                <c:pt idx="428">
                  <c:v>20607</c:v>
                </c:pt>
                <c:pt idx="429">
                  <c:v>20637</c:v>
                </c:pt>
                <c:pt idx="430">
                  <c:v>20668</c:v>
                </c:pt>
                <c:pt idx="431">
                  <c:v>20699</c:v>
                </c:pt>
                <c:pt idx="432">
                  <c:v>20729</c:v>
                </c:pt>
                <c:pt idx="433">
                  <c:v>20760</c:v>
                </c:pt>
                <c:pt idx="434">
                  <c:v>20790</c:v>
                </c:pt>
                <c:pt idx="435">
                  <c:v>20821</c:v>
                </c:pt>
                <c:pt idx="436">
                  <c:v>20852</c:v>
                </c:pt>
                <c:pt idx="437">
                  <c:v>20880</c:v>
                </c:pt>
                <c:pt idx="438">
                  <c:v>20911</c:v>
                </c:pt>
                <c:pt idx="439">
                  <c:v>20941</c:v>
                </c:pt>
                <c:pt idx="440">
                  <c:v>20972</c:v>
                </c:pt>
                <c:pt idx="441">
                  <c:v>21002</c:v>
                </c:pt>
                <c:pt idx="442">
                  <c:v>21033</c:v>
                </c:pt>
                <c:pt idx="443">
                  <c:v>21064</c:v>
                </c:pt>
                <c:pt idx="444">
                  <c:v>21094</c:v>
                </c:pt>
                <c:pt idx="445">
                  <c:v>21125</c:v>
                </c:pt>
                <c:pt idx="446">
                  <c:v>21155</c:v>
                </c:pt>
                <c:pt idx="447">
                  <c:v>21186</c:v>
                </c:pt>
                <c:pt idx="448">
                  <c:v>21217</c:v>
                </c:pt>
                <c:pt idx="449">
                  <c:v>21245</c:v>
                </c:pt>
                <c:pt idx="450">
                  <c:v>21276</c:v>
                </c:pt>
                <c:pt idx="451">
                  <c:v>21306</c:v>
                </c:pt>
                <c:pt idx="452">
                  <c:v>21337</c:v>
                </c:pt>
                <c:pt idx="453">
                  <c:v>21367</c:v>
                </c:pt>
                <c:pt idx="454">
                  <c:v>21398</c:v>
                </c:pt>
                <c:pt idx="455">
                  <c:v>21429</c:v>
                </c:pt>
                <c:pt idx="456">
                  <c:v>21459</c:v>
                </c:pt>
                <c:pt idx="457">
                  <c:v>21490</c:v>
                </c:pt>
                <c:pt idx="458">
                  <c:v>21520</c:v>
                </c:pt>
                <c:pt idx="459">
                  <c:v>21551</c:v>
                </c:pt>
                <c:pt idx="460">
                  <c:v>21582</c:v>
                </c:pt>
                <c:pt idx="461">
                  <c:v>21610</c:v>
                </c:pt>
                <c:pt idx="462">
                  <c:v>21641</c:v>
                </c:pt>
                <c:pt idx="463">
                  <c:v>21671</c:v>
                </c:pt>
                <c:pt idx="464">
                  <c:v>21702</c:v>
                </c:pt>
                <c:pt idx="465">
                  <c:v>21732</c:v>
                </c:pt>
                <c:pt idx="466">
                  <c:v>21763</c:v>
                </c:pt>
                <c:pt idx="467">
                  <c:v>21794</c:v>
                </c:pt>
                <c:pt idx="468">
                  <c:v>21824</c:v>
                </c:pt>
                <c:pt idx="469">
                  <c:v>21855</c:v>
                </c:pt>
                <c:pt idx="470">
                  <c:v>21885</c:v>
                </c:pt>
                <c:pt idx="471">
                  <c:v>21916</c:v>
                </c:pt>
                <c:pt idx="472">
                  <c:v>21947</c:v>
                </c:pt>
                <c:pt idx="473">
                  <c:v>21976</c:v>
                </c:pt>
                <c:pt idx="474">
                  <c:v>22007</c:v>
                </c:pt>
                <c:pt idx="475">
                  <c:v>22037</c:v>
                </c:pt>
                <c:pt idx="476">
                  <c:v>22068</c:v>
                </c:pt>
                <c:pt idx="477">
                  <c:v>22098</c:v>
                </c:pt>
                <c:pt idx="478">
                  <c:v>22129</c:v>
                </c:pt>
                <c:pt idx="479">
                  <c:v>22160</c:v>
                </c:pt>
                <c:pt idx="480">
                  <c:v>22190</c:v>
                </c:pt>
                <c:pt idx="481">
                  <c:v>22221</c:v>
                </c:pt>
                <c:pt idx="482">
                  <c:v>22251</c:v>
                </c:pt>
                <c:pt idx="483">
                  <c:v>22282</c:v>
                </c:pt>
                <c:pt idx="484">
                  <c:v>22313</c:v>
                </c:pt>
                <c:pt idx="485">
                  <c:v>22341</c:v>
                </c:pt>
                <c:pt idx="486">
                  <c:v>22372</c:v>
                </c:pt>
                <c:pt idx="487">
                  <c:v>22402</c:v>
                </c:pt>
                <c:pt idx="488">
                  <c:v>22433</c:v>
                </c:pt>
                <c:pt idx="489">
                  <c:v>22463</c:v>
                </c:pt>
                <c:pt idx="490">
                  <c:v>22494</c:v>
                </c:pt>
                <c:pt idx="491">
                  <c:v>22525</c:v>
                </c:pt>
                <c:pt idx="492">
                  <c:v>22555</c:v>
                </c:pt>
                <c:pt idx="493">
                  <c:v>22586</c:v>
                </c:pt>
                <c:pt idx="494">
                  <c:v>22616</c:v>
                </c:pt>
                <c:pt idx="495">
                  <c:v>22647</c:v>
                </c:pt>
                <c:pt idx="496">
                  <c:v>22678</c:v>
                </c:pt>
                <c:pt idx="497">
                  <c:v>22706</c:v>
                </c:pt>
                <c:pt idx="498">
                  <c:v>22737</c:v>
                </c:pt>
                <c:pt idx="499">
                  <c:v>22767</c:v>
                </c:pt>
                <c:pt idx="500">
                  <c:v>22798</c:v>
                </c:pt>
                <c:pt idx="501">
                  <c:v>22828</c:v>
                </c:pt>
                <c:pt idx="502">
                  <c:v>22859</c:v>
                </c:pt>
                <c:pt idx="503">
                  <c:v>22890</c:v>
                </c:pt>
                <c:pt idx="504">
                  <c:v>22920</c:v>
                </c:pt>
                <c:pt idx="505">
                  <c:v>22951</c:v>
                </c:pt>
                <c:pt idx="506">
                  <c:v>22981</c:v>
                </c:pt>
                <c:pt idx="507">
                  <c:v>23012</c:v>
                </c:pt>
                <c:pt idx="508">
                  <c:v>23043</c:v>
                </c:pt>
                <c:pt idx="509">
                  <c:v>23071</c:v>
                </c:pt>
                <c:pt idx="510">
                  <c:v>23102</c:v>
                </c:pt>
                <c:pt idx="511">
                  <c:v>23132</c:v>
                </c:pt>
                <c:pt idx="512">
                  <c:v>23163</c:v>
                </c:pt>
                <c:pt idx="513">
                  <c:v>23193</c:v>
                </c:pt>
                <c:pt idx="514">
                  <c:v>23224</c:v>
                </c:pt>
                <c:pt idx="515">
                  <c:v>23255</c:v>
                </c:pt>
                <c:pt idx="516">
                  <c:v>23285</c:v>
                </c:pt>
                <c:pt idx="517">
                  <c:v>23316</c:v>
                </c:pt>
                <c:pt idx="518">
                  <c:v>23346</c:v>
                </c:pt>
                <c:pt idx="519">
                  <c:v>23377</c:v>
                </c:pt>
                <c:pt idx="520">
                  <c:v>23408</c:v>
                </c:pt>
                <c:pt idx="521">
                  <c:v>23437</c:v>
                </c:pt>
                <c:pt idx="522">
                  <c:v>23468</c:v>
                </c:pt>
                <c:pt idx="523">
                  <c:v>23498</c:v>
                </c:pt>
                <c:pt idx="524">
                  <c:v>23529</c:v>
                </c:pt>
                <c:pt idx="525">
                  <c:v>23559</c:v>
                </c:pt>
                <c:pt idx="526">
                  <c:v>23590</c:v>
                </c:pt>
                <c:pt idx="527">
                  <c:v>23621</c:v>
                </c:pt>
                <c:pt idx="528">
                  <c:v>23651</c:v>
                </c:pt>
                <c:pt idx="529">
                  <c:v>23682</c:v>
                </c:pt>
                <c:pt idx="530">
                  <c:v>23712</c:v>
                </c:pt>
                <c:pt idx="531">
                  <c:v>23743</c:v>
                </c:pt>
                <c:pt idx="532">
                  <c:v>23774</c:v>
                </c:pt>
                <c:pt idx="533">
                  <c:v>23802</c:v>
                </c:pt>
                <c:pt idx="534">
                  <c:v>23833</c:v>
                </c:pt>
                <c:pt idx="535">
                  <c:v>23863</c:v>
                </c:pt>
                <c:pt idx="536">
                  <c:v>23894</c:v>
                </c:pt>
                <c:pt idx="537">
                  <c:v>23924</c:v>
                </c:pt>
                <c:pt idx="538">
                  <c:v>23955</c:v>
                </c:pt>
                <c:pt idx="539">
                  <c:v>23986</c:v>
                </c:pt>
                <c:pt idx="540">
                  <c:v>24016</c:v>
                </c:pt>
                <c:pt idx="541">
                  <c:v>24047</c:v>
                </c:pt>
                <c:pt idx="542">
                  <c:v>24077</c:v>
                </c:pt>
                <c:pt idx="543">
                  <c:v>24108</c:v>
                </c:pt>
                <c:pt idx="544">
                  <c:v>24139</c:v>
                </c:pt>
                <c:pt idx="545">
                  <c:v>24167</c:v>
                </c:pt>
                <c:pt idx="546">
                  <c:v>24198</c:v>
                </c:pt>
                <c:pt idx="547">
                  <c:v>24228</c:v>
                </c:pt>
                <c:pt idx="548">
                  <c:v>24259</c:v>
                </c:pt>
                <c:pt idx="549">
                  <c:v>24289</c:v>
                </c:pt>
                <c:pt idx="550">
                  <c:v>24320</c:v>
                </c:pt>
                <c:pt idx="551">
                  <c:v>24351</c:v>
                </c:pt>
                <c:pt idx="552">
                  <c:v>24381</c:v>
                </c:pt>
                <c:pt idx="553">
                  <c:v>24412</c:v>
                </c:pt>
                <c:pt idx="554">
                  <c:v>24442</c:v>
                </c:pt>
                <c:pt idx="555">
                  <c:v>24473</c:v>
                </c:pt>
                <c:pt idx="556">
                  <c:v>24504</c:v>
                </c:pt>
                <c:pt idx="557">
                  <c:v>24532</c:v>
                </c:pt>
                <c:pt idx="558">
                  <c:v>24563</c:v>
                </c:pt>
                <c:pt idx="559">
                  <c:v>24593</c:v>
                </c:pt>
                <c:pt idx="560">
                  <c:v>24624</c:v>
                </c:pt>
                <c:pt idx="561">
                  <c:v>24654</c:v>
                </c:pt>
                <c:pt idx="562">
                  <c:v>24685</c:v>
                </c:pt>
                <c:pt idx="563">
                  <c:v>24716</c:v>
                </c:pt>
                <c:pt idx="564">
                  <c:v>24746</c:v>
                </c:pt>
                <c:pt idx="565">
                  <c:v>24777</c:v>
                </c:pt>
                <c:pt idx="566">
                  <c:v>24807</c:v>
                </c:pt>
                <c:pt idx="567">
                  <c:v>24838</c:v>
                </c:pt>
                <c:pt idx="568">
                  <c:v>24869</c:v>
                </c:pt>
                <c:pt idx="569">
                  <c:v>24898</c:v>
                </c:pt>
                <c:pt idx="570">
                  <c:v>24929</c:v>
                </c:pt>
                <c:pt idx="571">
                  <c:v>24959</c:v>
                </c:pt>
                <c:pt idx="572">
                  <c:v>24990</c:v>
                </c:pt>
                <c:pt idx="573">
                  <c:v>25020</c:v>
                </c:pt>
                <c:pt idx="574">
                  <c:v>25051</c:v>
                </c:pt>
                <c:pt idx="575">
                  <c:v>25082</c:v>
                </c:pt>
                <c:pt idx="576">
                  <c:v>25112</c:v>
                </c:pt>
                <c:pt idx="577">
                  <c:v>25143</c:v>
                </c:pt>
                <c:pt idx="578">
                  <c:v>25173</c:v>
                </c:pt>
                <c:pt idx="579">
                  <c:v>25204</c:v>
                </c:pt>
                <c:pt idx="580">
                  <c:v>25235</c:v>
                </c:pt>
                <c:pt idx="581">
                  <c:v>25263</c:v>
                </c:pt>
                <c:pt idx="582">
                  <c:v>25294</c:v>
                </c:pt>
                <c:pt idx="583">
                  <c:v>25324</c:v>
                </c:pt>
                <c:pt idx="584">
                  <c:v>25355</c:v>
                </c:pt>
                <c:pt idx="585">
                  <c:v>25385</c:v>
                </c:pt>
                <c:pt idx="586">
                  <c:v>25416</c:v>
                </c:pt>
                <c:pt idx="587">
                  <c:v>25447</c:v>
                </c:pt>
                <c:pt idx="588">
                  <c:v>25477</c:v>
                </c:pt>
                <c:pt idx="589">
                  <c:v>25508</c:v>
                </c:pt>
                <c:pt idx="590">
                  <c:v>25538</c:v>
                </c:pt>
                <c:pt idx="591">
                  <c:v>25569</c:v>
                </c:pt>
                <c:pt idx="592">
                  <c:v>25600</c:v>
                </c:pt>
                <c:pt idx="593">
                  <c:v>25628</c:v>
                </c:pt>
                <c:pt idx="594">
                  <c:v>25659</c:v>
                </c:pt>
                <c:pt idx="595">
                  <c:v>25689</c:v>
                </c:pt>
                <c:pt idx="596">
                  <c:v>25720</c:v>
                </c:pt>
                <c:pt idx="597">
                  <c:v>25750</c:v>
                </c:pt>
                <c:pt idx="598">
                  <c:v>25781</c:v>
                </c:pt>
                <c:pt idx="599">
                  <c:v>25812</c:v>
                </c:pt>
                <c:pt idx="600">
                  <c:v>25842</c:v>
                </c:pt>
                <c:pt idx="601">
                  <c:v>25873</c:v>
                </c:pt>
                <c:pt idx="602">
                  <c:v>25903</c:v>
                </c:pt>
                <c:pt idx="603">
                  <c:v>25934</c:v>
                </c:pt>
                <c:pt idx="604">
                  <c:v>25965</c:v>
                </c:pt>
                <c:pt idx="605">
                  <c:v>25993</c:v>
                </c:pt>
                <c:pt idx="606">
                  <c:v>26024</c:v>
                </c:pt>
                <c:pt idx="607">
                  <c:v>26054</c:v>
                </c:pt>
                <c:pt idx="608">
                  <c:v>26085</c:v>
                </c:pt>
                <c:pt idx="609">
                  <c:v>26115</c:v>
                </c:pt>
                <c:pt idx="610">
                  <c:v>26146</c:v>
                </c:pt>
                <c:pt idx="611">
                  <c:v>26177</c:v>
                </c:pt>
                <c:pt idx="612">
                  <c:v>26207</c:v>
                </c:pt>
                <c:pt idx="613">
                  <c:v>26238</c:v>
                </c:pt>
                <c:pt idx="614">
                  <c:v>26268</c:v>
                </c:pt>
                <c:pt idx="615">
                  <c:v>26299</c:v>
                </c:pt>
                <c:pt idx="616">
                  <c:v>26330</c:v>
                </c:pt>
                <c:pt idx="617">
                  <c:v>26359</c:v>
                </c:pt>
                <c:pt idx="618">
                  <c:v>26390</c:v>
                </c:pt>
                <c:pt idx="619">
                  <c:v>26420</c:v>
                </c:pt>
                <c:pt idx="620">
                  <c:v>26451</c:v>
                </c:pt>
                <c:pt idx="621">
                  <c:v>26481</c:v>
                </c:pt>
                <c:pt idx="622">
                  <c:v>26512</c:v>
                </c:pt>
                <c:pt idx="623">
                  <c:v>26543</c:v>
                </c:pt>
                <c:pt idx="624">
                  <c:v>26573</c:v>
                </c:pt>
                <c:pt idx="625">
                  <c:v>26604</c:v>
                </c:pt>
                <c:pt idx="626">
                  <c:v>26634</c:v>
                </c:pt>
                <c:pt idx="627">
                  <c:v>26665</c:v>
                </c:pt>
                <c:pt idx="628">
                  <c:v>26696</c:v>
                </c:pt>
                <c:pt idx="629">
                  <c:v>26724</c:v>
                </c:pt>
                <c:pt idx="630">
                  <c:v>26755</c:v>
                </c:pt>
                <c:pt idx="631">
                  <c:v>26785</c:v>
                </c:pt>
                <c:pt idx="632">
                  <c:v>26816</c:v>
                </c:pt>
                <c:pt idx="633">
                  <c:v>26846</c:v>
                </c:pt>
                <c:pt idx="634">
                  <c:v>26877</c:v>
                </c:pt>
                <c:pt idx="635">
                  <c:v>26908</c:v>
                </c:pt>
                <c:pt idx="636">
                  <c:v>26938</c:v>
                </c:pt>
                <c:pt idx="637">
                  <c:v>26969</c:v>
                </c:pt>
                <c:pt idx="638">
                  <c:v>26999</c:v>
                </c:pt>
                <c:pt idx="639">
                  <c:v>27030</c:v>
                </c:pt>
                <c:pt idx="640">
                  <c:v>27061</c:v>
                </c:pt>
                <c:pt idx="641">
                  <c:v>27089</c:v>
                </c:pt>
                <c:pt idx="642">
                  <c:v>27120</c:v>
                </c:pt>
                <c:pt idx="643">
                  <c:v>27150</c:v>
                </c:pt>
                <c:pt idx="644">
                  <c:v>27181</c:v>
                </c:pt>
                <c:pt idx="645">
                  <c:v>27211</c:v>
                </c:pt>
                <c:pt idx="646">
                  <c:v>27242</c:v>
                </c:pt>
                <c:pt idx="647">
                  <c:v>27273</c:v>
                </c:pt>
                <c:pt idx="648">
                  <c:v>27303</c:v>
                </c:pt>
                <c:pt idx="649">
                  <c:v>27334</c:v>
                </c:pt>
                <c:pt idx="650">
                  <c:v>27364</c:v>
                </c:pt>
                <c:pt idx="651">
                  <c:v>27395</c:v>
                </c:pt>
                <c:pt idx="652">
                  <c:v>27426</c:v>
                </c:pt>
                <c:pt idx="653">
                  <c:v>27454</c:v>
                </c:pt>
                <c:pt idx="654">
                  <c:v>27485</c:v>
                </c:pt>
                <c:pt idx="655">
                  <c:v>27515</c:v>
                </c:pt>
                <c:pt idx="656">
                  <c:v>27546</c:v>
                </c:pt>
                <c:pt idx="657">
                  <c:v>27576</c:v>
                </c:pt>
                <c:pt idx="658">
                  <c:v>27607</c:v>
                </c:pt>
                <c:pt idx="659">
                  <c:v>27638</c:v>
                </c:pt>
                <c:pt idx="660">
                  <c:v>27668</c:v>
                </c:pt>
                <c:pt idx="661">
                  <c:v>27699</c:v>
                </c:pt>
                <c:pt idx="662">
                  <c:v>27729</c:v>
                </c:pt>
                <c:pt idx="663">
                  <c:v>27760</c:v>
                </c:pt>
                <c:pt idx="664">
                  <c:v>27791</c:v>
                </c:pt>
                <c:pt idx="665">
                  <c:v>27820</c:v>
                </c:pt>
                <c:pt idx="666">
                  <c:v>27851</c:v>
                </c:pt>
                <c:pt idx="667">
                  <c:v>27881</c:v>
                </c:pt>
                <c:pt idx="668">
                  <c:v>27912</c:v>
                </c:pt>
                <c:pt idx="669">
                  <c:v>27942</c:v>
                </c:pt>
                <c:pt idx="670">
                  <c:v>27973</c:v>
                </c:pt>
                <c:pt idx="671">
                  <c:v>28004</c:v>
                </c:pt>
                <c:pt idx="672">
                  <c:v>28034</c:v>
                </c:pt>
                <c:pt idx="673">
                  <c:v>28065</c:v>
                </c:pt>
                <c:pt idx="674">
                  <c:v>28095</c:v>
                </c:pt>
                <c:pt idx="675">
                  <c:v>28126</c:v>
                </c:pt>
                <c:pt idx="676">
                  <c:v>28157</c:v>
                </c:pt>
                <c:pt idx="677">
                  <c:v>28185</c:v>
                </c:pt>
                <c:pt idx="678">
                  <c:v>28216</c:v>
                </c:pt>
                <c:pt idx="679">
                  <c:v>28246</c:v>
                </c:pt>
                <c:pt idx="680">
                  <c:v>28277</c:v>
                </c:pt>
                <c:pt idx="681">
                  <c:v>28307</c:v>
                </c:pt>
                <c:pt idx="682">
                  <c:v>28338</c:v>
                </c:pt>
                <c:pt idx="683">
                  <c:v>28369</c:v>
                </c:pt>
                <c:pt idx="684">
                  <c:v>28399</c:v>
                </c:pt>
                <c:pt idx="685">
                  <c:v>28430</c:v>
                </c:pt>
                <c:pt idx="686">
                  <c:v>28460</c:v>
                </c:pt>
                <c:pt idx="687">
                  <c:v>28491</c:v>
                </c:pt>
                <c:pt idx="688">
                  <c:v>28522</c:v>
                </c:pt>
                <c:pt idx="689">
                  <c:v>28550</c:v>
                </c:pt>
                <c:pt idx="690">
                  <c:v>28581</c:v>
                </c:pt>
                <c:pt idx="691">
                  <c:v>28611</c:v>
                </c:pt>
                <c:pt idx="692">
                  <c:v>28642</c:v>
                </c:pt>
                <c:pt idx="693">
                  <c:v>28672</c:v>
                </c:pt>
                <c:pt idx="694">
                  <c:v>28703</c:v>
                </c:pt>
                <c:pt idx="695">
                  <c:v>28734</c:v>
                </c:pt>
                <c:pt idx="696">
                  <c:v>28764</c:v>
                </c:pt>
                <c:pt idx="697">
                  <c:v>28795</c:v>
                </c:pt>
                <c:pt idx="698">
                  <c:v>28825</c:v>
                </c:pt>
                <c:pt idx="699">
                  <c:v>28856</c:v>
                </c:pt>
                <c:pt idx="700">
                  <c:v>28887</c:v>
                </c:pt>
                <c:pt idx="701">
                  <c:v>28915</c:v>
                </c:pt>
                <c:pt idx="702">
                  <c:v>28946</c:v>
                </c:pt>
                <c:pt idx="703">
                  <c:v>28976</c:v>
                </c:pt>
                <c:pt idx="704">
                  <c:v>29007</c:v>
                </c:pt>
                <c:pt idx="705">
                  <c:v>29037</c:v>
                </c:pt>
                <c:pt idx="706">
                  <c:v>29068</c:v>
                </c:pt>
                <c:pt idx="707">
                  <c:v>29099</c:v>
                </c:pt>
                <c:pt idx="708">
                  <c:v>29129</c:v>
                </c:pt>
                <c:pt idx="709">
                  <c:v>29160</c:v>
                </c:pt>
                <c:pt idx="710">
                  <c:v>29190</c:v>
                </c:pt>
                <c:pt idx="711">
                  <c:v>29221</c:v>
                </c:pt>
                <c:pt idx="712">
                  <c:v>29252</c:v>
                </c:pt>
                <c:pt idx="713">
                  <c:v>29281</c:v>
                </c:pt>
                <c:pt idx="714">
                  <c:v>29312</c:v>
                </c:pt>
                <c:pt idx="715">
                  <c:v>29342</c:v>
                </c:pt>
                <c:pt idx="716">
                  <c:v>29373</c:v>
                </c:pt>
                <c:pt idx="717">
                  <c:v>29403</c:v>
                </c:pt>
                <c:pt idx="718">
                  <c:v>29434</c:v>
                </c:pt>
                <c:pt idx="719">
                  <c:v>29465</c:v>
                </c:pt>
                <c:pt idx="720">
                  <c:v>29495</c:v>
                </c:pt>
                <c:pt idx="721">
                  <c:v>29526</c:v>
                </c:pt>
                <c:pt idx="722">
                  <c:v>29556</c:v>
                </c:pt>
                <c:pt idx="723">
                  <c:v>29587</c:v>
                </c:pt>
                <c:pt idx="724">
                  <c:v>29618</c:v>
                </c:pt>
                <c:pt idx="725">
                  <c:v>29646</c:v>
                </c:pt>
                <c:pt idx="726">
                  <c:v>29677</c:v>
                </c:pt>
                <c:pt idx="727">
                  <c:v>29707</c:v>
                </c:pt>
                <c:pt idx="728">
                  <c:v>29738</c:v>
                </c:pt>
                <c:pt idx="729">
                  <c:v>29768</c:v>
                </c:pt>
                <c:pt idx="730">
                  <c:v>29799</c:v>
                </c:pt>
                <c:pt idx="731">
                  <c:v>29830</c:v>
                </c:pt>
                <c:pt idx="732">
                  <c:v>29860</c:v>
                </c:pt>
                <c:pt idx="733">
                  <c:v>29891</c:v>
                </c:pt>
                <c:pt idx="734">
                  <c:v>29921</c:v>
                </c:pt>
                <c:pt idx="735">
                  <c:v>29952</c:v>
                </c:pt>
                <c:pt idx="736">
                  <c:v>29983</c:v>
                </c:pt>
                <c:pt idx="737">
                  <c:v>30011</c:v>
                </c:pt>
                <c:pt idx="738">
                  <c:v>30042</c:v>
                </c:pt>
                <c:pt idx="739">
                  <c:v>30072</c:v>
                </c:pt>
                <c:pt idx="740">
                  <c:v>30103</c:v>
                </c:pt>
                <c:pt idx="741">
                  <c:v>30133</c:v>
                </c:pt>
                <c:pt idx="742">
                  <c:v>30164</c:v>
                </c:pt>
                <c:pt idx="743">
                  <c:v>30195</c:v>
                </c:pt>
                <c:pt idx="744">
                  <c:v>30225</c:v>
                </c:pt>
                <c:pt idx="745">
                  <c:v>30256</c:v>
                </c:pt>
                <c:pt idx="746">
                  <c:v>30286</c:v>
                </c:pt>
                <c:pt idx="747">
                  <c:v>30317</c:v>
                </c:pt>
                <c:pt idx="748">
                  <c:v>30348</c:v>
                </c:pt>
                <c:pt idx="749">
                  <c:v>30376</c:v>
                </c:pt>
                <c:pt idx="750">
                  <c:v>30407</c:v>
                </c:pt>
                <c:pt idx="751">
                  <c:v>30437</c:v>
                </c:pt>
                <c:pt idx="752">
                  <c:v>30468</c:v>
                </c:pt>
                <c:pt idx="753">
                  <c:v>30498</c:v>
                </c:pt>
                <c:pt idx="754">
                  <c:v>30529</c:v>
                </c:pt>
                <c:pt idx="755">
                  <c:v>30560</c:v>
                </c:pt>
                <c:pt idx="756">
                  <c:v>30590</c:v>
                </c:pt>
                <c:pt idx="757">
                  <c:v>30621</c:v>
                </c:pt>
                <c:pt idx="758">
                  <c:v>30651</c:v>
                </c:pt>
                <c:pt idx="759">
                  <c:v>30682</c:v>
                </c:pt>
                <c:pt idx="760">
                  <c:v>30713</c:v>
                </c:pt>
                <c:pt idx="761">
                  <c:v>30742</c:v>
                </c:pt>
                <c:pt idx="762">
                  <c:v>30773</c:v>
                </c:pt>
                <c:pt idx="763">
                  <c:v>30803</c:v>
                </c:pt>
                <c:pt idx="764">
                  <c:v>30834</c:v>
                </c:pt>
                <c:pt idx="765">
                  <c:v>30864</c:v>
                </c:pt>
                <c:pt idx="766">
                  <c:v>30895</c:v>
                </c:pt>
                <c:pt idx="767">
                  <c:v>30926</c:v>
                </c:pt>
                <c:pt idx="768">
                  <c:v>30956</c:v>
                </c:pt>
                <c:pt idx="769">
                  <c:v>30987</c:v>
                </c:pt>
                <c:pt idx="770">
                  <c:v>31017</c:v>
                </c:pt>
                <c:pt idx="771">
                  <c:v>31048</c:v>
                </c:pt>
                <c:pt idx="772">
                  <c:v>31079</c:v>
                </c:pt>
                <c:pt idx="773">
                  <c:v>31107</c:v>
                </c:pt>
                <c:pt idx="774">
                  <c:v>31138</c:v>
                </c:pt>
                <c:pt idx="775">
                  <c:v>31168</c:v>
                </c:pt>
                <c:pt idx="776">
                  <c:v>31199</c:v>
                </c:pt>
                <c:pt idx="777">
                  <c:v>31229</c:v>
                </c:pt>
                <c:pt idx="778">
                  <c:v>31260</c:v>
                </c:pt>
                <c:pt idx="779">
                  <c:v>31291</c:v>
                </c:pt>
                <c:pt idx="780">
                  <c:v>31321</c:v>
                </c:pt>
                <c:pt idx="781">
                  <c:v>31352</c:v>
                </c:pt>
                <c:pt idx="782">
                  <c:v>31382</c:v>
                </c:pt>
                <c:pt idx="783">
                  <c:v>31413</c:v>
                </c:pt>
                <c:pt idx="784">
                  <c:v>31444</c:v>
                </c:pt>
                <c:pt idx="785">
                  <c:v>31472</c:v>
                </c:pt>
                <c:pt idx="786">
                  <c:v>31503</c:v>
                </c:pt>
                <c:pt idx="787">
                  <c:v>31533</c:v>
                </c:pt>
                <c:pt idx="788">
                  <c:v>31564</c:v>
                </c:pt>
                <c:pt idx="789">
                  <c:v>31594</c:v>
                </c:pt>
                <c:pt idx="790">
                  <c:v>31625</c:v>
                </c:pt>
                <c:pt idx="791">
                  <c:v>31656</c:v>
                </c:pt>
                <c:pt idx="792">
                  <c:v>31686</c:v>
                </c:pt>
                <c:pt idx="793">
                  <c:v>31717</c:v>
                </c:pt>
                <c:pt idx="794">
                  <c:v>31747</c:v>
                </c:pt>
                <c:pt idx="795">
                  <c:v>31778</c:v>
                </c:pt>
                <c:pt idx="796">
                  <c:v>31809</c:v>
                </c:pt>
                <c:pt idx="797">
                  <c:v>31837</c:v>
                </c:pt>
                <c:pt idx="798">
                  <c:v>31868</c:v>
                </c:pt>
                <c:pt idx="799">
                  <c:v>31898</c:v>
                </c:pt>
                <c:pt idx="800">
                  <c:v>31929</c:v>
                </c:pt>
                <c:pt idx="801">
                  <c:v>31959</c:v>
                </c:pt>
                <c:pt idx="802">
                  <c:v>31990</c:v>
                </c:pt>
                <c:pt idx="803">
                  <c:v>32021</c:v>
                </c:pt>
                <c:pt idx="804">
                  <c:v>32051</c:v>
                </c:pt>
                <c:pt idx="805">
                  <c:v>32082</c:v>
                </c:pt>
                <c:pt idx="806">
                  <c:v>32112</c:v>
                </c:pt>
                <c:pt idx="807">
                  <c:v>32143</c:v>
                </c:pt>
                <c:pt idx="808">
                  <c:v>32174</c:v>
                </c:pt>
                <c:pt idx="809">
                  <c:v>32203</c:v>
                </c:pt>
                <c:pt idx="810">
                  <c:v>32234</c:v>
                </c:pt>
                <c:pt idx="811">
                  <c:v>32264</c:v>
                </c:pt>
                <c:pt idx="812">
                  <c:v>32295</c:v>
                </c:pt>
                <c:pt idx="813">
                  <c:v>32325</c:v>
                </c:pt>
                <c:pt idx="814">
                  <c:v>32356</c:v>
                </c:pt>
                <c:pt idx="815">
                  <c:v>32387</c:v>
                </c:pt>
                <c:pt idx="816">
                  <c:v>32417</c:v>
                </c:pt>
                <c:pt idx="817">
                  <c:v>32448</c:v>
                </c:pt>
                <c:pt idx="818">
                  <c:v>32478</c:v>
                </c:pt>
                <c:pt idx="819">
                  <c:v>32509</c:v>
                </c:pt>
                <c:pt idx="820">
                  <c:v>32540</c:v>
                </c:pt>
                <c:pt idx="821">
                  <c:v>32568</c:v>
                </c:pt>
                <c:pt idx="822">
                  <c:v>32599</c:v>
                </c:pt>
                <c:pt idx="823">
                  <c:v>32629</c:v>
                </c:pt>
                <c:pt idx="824">
                  <c:v>32660</c:v>
                </c:pt>
                <c:pt idx="825">
                  <c:v>32690</c:v>
                </c:pt>
                <c:pt idx="826">
                  <c:v>32721</c:v>
                </c:pt>
                <c:pt idx="827">
                  <c:v>32752</c:v>
                </c:pt>
                <c:pt idx="828">
                  <c:v>32782</c:v>
                </c:pt>
                <c:pt idx="829">
                  <c:v>32813</c:v>
                </c:pt>
                <c:pt idx="830">
                  <c:v>32843</c:v>
                </c:pt>
                <c:pt idx="831">
                  <c:v>32874</c:v>
                </c:pt>
                <c:pt idx="832">
                  <c:v>32905</c:v>
                </c:pt>
                <c:pt idx="833">
                  <c:v>32933</c:v>
                </c:pt>
                <c:pt idx="834">
                  <c:v>32964</c:v>
                </c:pt>
                <c:pt idx="835">
                  <c:v>32994</c:v>
                </c:pt>
                <c:pt idx="836">
                  <c:v>33025</c:v>
                </c:pt>
                <c:pt idx="837">
                  <c:v>33055</c:v>
                </c:pt>
                <c:pt idx="838">
                  <c:v>33086</c:v>
                </c:pt>
                <c:pt idx="839">
                  <c:v>33117</c:v>
                </c:pt>
                <c:pt idx="840">
                  <c:v>33147</c:v>
                </c:pt>
                <c:pt idx="841">
                  <c:v>33178</c:v>
                </c:pt>
                <c:pt idx="842">
                  <c:v>33208</c:v>
                </c:pt>
                <c:pt idx="843">
                  <c:v>33239</c:v>
                </c:pt>
                <c:pt idx="844">
                  <c:v>33270</c:v>
                </c:pt>
                <c:pt idx="845">
                  <c:v>33298</c:v>
                </c:pt>
                <c:pt idx="846">
                  <c:v>33329</c:v>
                </c:pt>
                <c:pt idx="847">
                  <c:v>33359</c:v>
                </c:pt>
                <c:pt idx="848">
                  <c:v>33390</c:v>
                </c:pt>
                <c:pt idx="849">
                  <c:v>33420</c:v>
                </c:pt>
                <c:pt idx="850">
                  <c:v>33451</c:v>
                </c:pt>
                <c:pt idx="851">
                  <c:v>33482</c:v>
                </c:pt>
                <c:pt idx="852">
                  <c:v>33512</c:v>
                </c:pt>
                <c:pt idx="853">
                  <c:v>33543</c:v>
                </c:pt>
                <c:pt idx="854">
                  <c:v>33573</c:v>
                </c:pt>
                <c:pt idx="855">
                  <c:v>33604</c:v>
                </c:pt>
                <c:pt idx="856">
                  <c:v>33635</c:v>
                </c:pt>
                <c:pt idx="857">
                  <c:v>33664</c:v>
                </c:pt>
                <c:pt idx="858">
                  <c:v>33695</c:v>
                </c:pt>
                <c:pt idx="859">
                  <c:v>33725</c:v>
                </c:pt>
                <c:pt idx="860">
                  <c:v>33756</c:v>
                </c:pt>
                <c:pt idx="861">
                  <c:v>33786</c:v>
                </c:pt>
                <c:pt idx="862">
                  <c:v>33817</c:v>
                </c:pt>
                <c:pt idx="863">
                  <c:v>33848</c:v>
                </c:pt>
                <c:pt idx="864">
                  <c:v>33878</c:v>
                </c:pt>
                <c:pt idx="865">
                  <c:v>33909</c:v>
                </c:pt>
                <c:pt idx="866">
                  <c:v>33939</c:v>
                </c:pt>
                <c:pt idx="867">
                  <c:v>33970</c:v>
                </c:pt>
                <c:pt idx="868">
                  <c:v>34001</c:v>
                </c:pt>
                <c:pt idx="869">
                  <c:v>34029</c:v>
                </c:pt>
                <c:pt idx="870">
                  <c:v>34060</c:v>
                </c:pt>
                <c:pt idx="871">
                  <c:v>34090</c:v>
                </c:pt>
                <c:pt idx="872">
                  <c:v>34121</c:v>
                </c:pt>
                <c:pt idx="873">
                  <c:v>34151</c:v>
                </c:pt>
                <c:pt idx="874">
                  <c:v>34182</c:v>
                </c:pt>
                <c:pt idx="875">
                  <c:v>34213</c:v>
                </c:pt>
                <c:pt idx="876">
                  <c:v>34243</c:v>
                </c:pt>
                <c:pt idx="877">
                  <c:v>34274</c:v>
                </c:pt>
                <c:pt idx="878">
                  <c:v>34304</c:v>
                </c:pt>
                <c:pt idx="879">
                  <c:v>34335</c:v>
                </c:pt>
                <c:pt idx="880">
                  <c:v>34366</c:v>
                </c:pt>
                <c:pt idx="881">
                  <c:v>34394</c:v>
                </c:pt>
                <c:pt idx="882">
                  <c:v>34425</c:v>
                </c:pt>
                <c:pt idx="883">
                  <c:v>34455</c:v>
                </c:pt>
                <c:pt idx="884">
                  <c:v>34486</c:v>
                </c:pt>
                <c:pt idx="885">
                  <c:v>34516</c:v>
                </c:pt>
                <c:pt idx="886">
                  <c:v>34547</c:v>
                </c:pt>
                <c:pt idx="887">
                  <c:v>34578</c:v>
                </c:pt>
                <c:pt idx="888">
                  <c:v>34608</c:v>
                </c:pt>
                <c:pt idx="889">
                  <c:v>34639</c:v>
                </c:pt>
                <c:pt idx="890">
                  <c:v>34669</c:v>
                </c:pt>
                <c:pt idx="891">
                  <c:v>34700</c:v>
                </c:pt>
                <c:pt idx="892">
                  <c:v>34731</c:v>
                </c:pt>
                <c:pt idx="893">
                  <c:v>34759</c:v>
                </c:pt>
                <c:pt idx="894">
                  <c:v>34790</c:v>
                </c:pt>
                <c:pt idx="895">
                  <c:v>34820</c:v>
                </c:pt>
                <c:pt idx="896">
                  <c:v>34851</c:v>
                </c:pt>
                <c:pt idx="897">
                  <c:v>34881</c:v>
                </c:pt>
                <c:pt idx="898">
                  <c:v>34912</c:v>
                </c:pt>
                <c:pt idx="899">
                  <c:v>34943</c:v>
                </c:pt>
                <c:pt idx="900">
                  <c:v>34973</c:v>
                </c:pt>
                <c:pt idx="901">
                  <c:v>35004</c:v>
                </c:pt>
                <c:pt idx="902">
                  <c:v>35034</c:v>
                </c:pt>
                <c:pt idx="903">
                  <c:v>35065</c:v>
                </c:pt>
                <c:pt idx="904">
                  <c:v>35096</c:v>
                </c:pt>
                <c:pt idx="905">
                  <c:v>35125</c:v>
                </c:pt>
                <c:pt idx="906">
                  <c:v>35156</c:v>
                </c:pt>
                <c:pt idx="907">
                  <c:v>35186</c:v>
                </c:pt>
                <c:pt idx="908">
                  <c:v>35217</c:v>
                </c:pt>
                <c:pt idx="909">
                  <c:v>35247</c:v>
                </c:pt>
                <c:pt idx="910">
                  <c:v>35278</c:v>
                </c:pt>
                <c:pt idx="911">
                  <c:v>35309</c:v>
                </c:pt>
                <c:pt idx="912">
                  <c:v>35339</c:v>
                </c:pt>
                <c:pt idx="913">
                  <c:v>35370</c:v>
                </c:pt>
                <c:pt idx="914">
                  <c:v>35400</c:v>
                </c:pt>
                <c:pt idx="915">
                  <c:v>35431</c:v>
                </c:pt>
                <c:pt idx="916">
                  <c:v>35462</c:v>
                </c:pt>
                <c:pt idx="917">
                  <c:v>35490</c:v>
                </c:pt>
                <c:pt idx="918">
                  <c:v>35521</c:v>
                </c:pt>
                <c:pt idx="919">
                  <c:v>35551</c:v>
                </c:pt>
                <c:pt idx="920">
                  <c:v>35582</c:v>
                </c:pt>
                <c:pt idx="921">
                  <c:v>35612</c:v>
                </c:pt>
                <c:pt idx="922">
                  <c:v>35643</c:v>
                </c:pt>
                <c:pt idx="923">
                  <c:v>35674</c:v>
                </c:pt>
                <c:pt idx="924">
                  <c:v>35704</c:v>
                </c:pt>
                <c:pt idx="925">
                  <c:v>35735</c:v>
                </c:pt>
                <c:pt idx="926">
                  <c:v>35765</c:v>
                </c:pt>
                <c:pt idx="927">
                  <c:v>35796</c:v>
                </c:pt>
                <c:pt idx="928">
                  <c:v>35827</c:v>
                </c:pt>
                <c:pt idx="929">
                  <c:v>35855</c:v>
                </c:pt>
                <c:pt idx="930">
                  <c:v>35886</c:v>
                </c:pt>
                <c:pt idx="931">
                  <c:v>35916</c:v>
                </c:pt>
                <c:pt idx="932">
                  <c:v>35947</c:v>
                </c:pt>
                <c:pt idx="933">
                  <c:v>35977</c:v>
                </c:pt>
                <c:pt idx="934">
                  <c:v>36008</c:v>
                </c:pt>
                <c:pt idx="935">
                  <c:v>36039</c:v>
                </c:pt>
                <c:pt idx="936">
                  <c:v>36069</c:v>
                </c:pt>
                <c:pt idx="937">
                  <c:v>36100</c:v>
                </c:pt>
                <c:pt idx="938">
                  <c:v>36130</c:v>
                </c:pt>
                <c:pt idx="939">
                  <c:v>36161</c:v>
                </c:pt>
                <c:pt idx="940">
                  <c:v>36192</c:v>
                </c:pt>
                <c:pt idx="941">
                  <c:v>36220</c:v>
                </c:pt>
                <c:pt idx="942">
                  <c:v>36251</c:v>
                </c:pt>
                <c:pt idx="943">
                  <c:v>36281</c:v>
                </c:pt>
                <c:pt idx="944">
                  <c:v>36312</c:v>
                </c:pt>
                <c:pt idx="945">
                  <c:v>36342</c:v>
                </c:pt>
                <c:pt idx="946">
                  <c:v>36373</c:v>
                </c:pt>
                <c:pt idx="947">
                  <c:v>36404</c:v>
                </c:pt>
                <c:pt idx="948">
                  <c:v>36434</c:v>
                </c:pt>
                <c:pt idx="949">
                  <c:v>36465</c:v>
                </c:pt>
                <c:pt idx="950">
                  <c:v>36495</c:v>
                </c:pt>
                <c:pt idx="951">
                  <c:v>36526</c:v>
                </c:pt>
                <c:pt idx="952">
                  <c:v>36557</c:v>
                </c:pt>
                <c:pt idx="953">
                  <c:v>36586</c:v>
                </c:pt>
                <c:pt idx="954">
                  <c:v>36617</c:v>
                </c:pt>
                <c:pt idx="955">
                  <c:v>36647</c:v>
                </c:pt>
                <c:pt idx="956">
                  <c:v>36678</c:v>
                </c:pt>
                <c:pt idx="957">
                  <c:v>36708</c:v>
                </c:pt>
                <c:pt idx="958">
                  <c:v>36739</c:v>
                </c:pt>
                <c:pt idx="959">
                  <c:v>36770</c:v>
                </c:pt>
                <c:pt idx="960">
                  <c:v>36800</c:v>
                </c:pt>
                <c:pt idx="961">
                  <c:v>36831</c:v>
                </c:pt>
                <c:pt idx="962">
                  <c:v>36861</c:v>
                </c:pt>
                <c:pt idx="963">
                  <c:v>36892</c:v>
                </c:pt>
                <c:pt idx="964">
                  <c:v>36923</c:v>
                </c:pt>
                <c:pt idx="965">
                  <c:v>36951</c:v>
                </c:pt>
                <c:pt idx="966">
                  <c:v>36982</c:v>
                </c:pt>
                <c:pt idx="967">
                  <c:v>37012</c:v>
                </c:pt>
                <c:pt idx="968">
                  <c:v>37043</c:v>
                </c:pt>
                <c:pt idx="969">
                  <c:v>37073</c:v>
                </c:pt>
                <c:pt idx="970">
                  <c:v>37104</c:v>
                </c:pt>
                <c:pt idx="971">
                  <c:v>37135</c:v>
                </c:pt>
                <c:pt idx="972">
                  <c:v>37165</c:v>
                </c:pt>
                <c:pt idx="973">
                  <c:v>37196</c:v>
                </c:pt>
                <c:pt idx="974">
                  <c:v>37226</c:v>
                </c:pt>
                <c:pt idx="975">
                  <c:v>37257</c:v>
                </c:pt>
                <c:pt idx="976">
                  <c:v>37288</c:v>
                </c:pt>
                <c:pt idx="977">
                  <c:v>37316</c:v>
                </c:pt>
                <c:pt idx="978">
                  <c:v>37347</c:v>
                </c:pt>
                <c:pt idx="979">
                  <c:v>37377</c:v>
                </c:pt>
                <c:pt idx="980">
                  <c:v>37408</c:v>
                </c:pt>
                <c:pt idx="981">
                  <c:v>37438</c:v>
                </c:pt>
                <c:pt idx="982">
                  <c:v>37469</c:v>
                </c:pt>
                <c:pt idx="983">
                  <c:v>37500</c:v>
                </c:pt>
                <c:pt idx="984">
                  <c:v>37530</c:v>
                </c:pt>
                <c:pt idx="985">
                  <c:v>37561</c:v>
                </c:pt>
                <c:pt idx="986">
                  <c:v>37591</c:v>
                </c:pt>
                <c:pt idx="987">
                  <c:v>37622</c:v>
                </c:pt>
                <c:pt idx="988">
                  <c:v>37653</c:v>
                </c:pt>
                <c:pt idx="989">
                  <c:v>37681</c:v>
                </c:pt>
                <c:pt idx="990">
                  <c:v>37712</c:v>
                </c:pt>
                <c:pt idx="991">
                  <c:v>37742</c:v>
                </c:pt>
                <c:pt idx="992">
                  <c:v>37773</c:v>
                </c:pt>
                <c:pt idx="993">
                  <c:v>37803</c:v>
                </c:pt>
                <c:pt idx="994">
                  <c:v>37834</c:v>
                </c:pt>
                <c:pt idx="995">
                  <c:v>37865</c:v>
                </c:pt>
                <c:pt idx="996">
                  <c:v>37895</c:v>
                </c:pt>
                <c:pt idx="997">
                  <c:v>37926</c:v>
                </c:pt>
                <c:pt idx="998">
                  <c:v>37956</c:v>
                </c:pt>
                <c:pt idx="999">
                  <c:v>37987</c:v>
                </c:pt>
                <c:pt idx="1000">
                  <c:v>38018</c:v>
                </c:pt>
                <c:pt idx="1001">
                  <c:v>38047</c:v>
                </c:pt>
                <c:pt idx="1002">
                  <c:v>38078</c:v>
                </c:pt>
                <c:pt idx="1003">
                  <c:v>38108</c:v>
                </c:pt>
                <c:pt idx="1004">
                  <c:v>38139</c:v>
                </c:pt>
                <c:pt idx="1005">
                  <c:v>38169</c:v>
                </c:pt>
                <c:pt idx="1006">
                  <c:v>38200</c:v>
                </c:pt>
                <c:pt idx="1007">
                  <c:v>38231</c:v>
                </c:pt>
                <c:pt idx="1008">
                  <c:v>38261</c:v>
                </c:pt>
                <c:pt idx="1009">
                  <c:v>38292</c:v>
                </c:pt>
                <c:pt idx="1010">
                  <c:v>38322</c:v>
                </c:pt>
                <c:pt idx="1011">
                  <c:v>38353</c:v>
                </c:pt>
                <c:pt idx="1012">
                  <c:v>38384</c:v>
                </c:pt>
                <c:pt idx="1013">
                  <c:v>38412</c:v>
                </c:pt>
                <c:pt idx="1014">
                  <c:v>38443</c:v>
                </c:pt>
                <c:pt idx="1015">
                  <c:v>38473</c:v>
                </c:pt>
                <c:pt idx="1016">
                  <c:v>38504</c:v>
                </c:pt>
                <c:pt idx="1017">
                  <c:v>38534</c:v>
                </c:pt>
                <c:pt idx="1018">
                  <c:v>38565</c:v>
                </c:pt>
                <c:pt idx="1019">
                  <c:v>38596</c:v>
                </c:pt>
              </c:numCache>
            </c:numRef>
          </c:xVal>
          <c:yVal>
            <c:numRef>
              <c:f>Sheet1!$L$869</c:f>
              <c:numCache>
                <c:formatCode>General</c:formatCode>
                <c:ptCount val="1"/>
                <c:pt idx="0">
                  <c:v>86.791306948874407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7C-46DD-8E01-5E3AB7939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825536"/>
        <c:axId val="806823240"/>
      </c:scatterChart>
      <c:valAx>
        <c:axId val="806825536"/>
        <c:scaling>
          <c:orientation val="minMax"/>
          <c:max val="42000"/>
          <c:min val="7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823240"/>
        <c:crosses val="autoZero"/>
        <c:crossBetween val="midCat"/>
        <c:majorUnit val="7300"/>
      </c:valAx>
      <c:valAx>
        <c:axId val="80682324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Recharge (mm/month)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825536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Sheet1!$P$2:$P$12</c:f>
              <c:strCache>
                <c:ptCount val="1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Sheet1!$O$13:$O$1021</c:f>
              <c:numCache>
                <c:formatCode>General</c:formatCode>
                <c:ptCount val="1009"/>
                <c:pt idx="0">
                  <c:v>426.30879999999996</c:v>
                </c:pt>
                <c:pt idx="12">
                  <c:v>403.56079999999992</c:v>
                </c:pt>
                <c:pt idx="24">
                  <c:v>400.4776</c:v>
                </c:pt>
                <c:pt idx="36">
                  <c:v>387.58079999999995</c:v>
                </c:pt>
                <c:pt idx="48">
                  <c:v>591.63600000000008</c:v>
                </c:pt>
                <c:pt idx="60">
                  <c:v>298.05520000000007</c:v>
                </c:pt>
                <c:pt idx="72">
                  <c:v>251.13039999999995</c:v>
                </c:pt>
                <c:pt idx="84">
                  <c:v>359.56880000000001</c:v>
                </c:pt>
                <c:pt idx="96">
                  <c:v>404.31279999999998</c:v>
                </c:pt>
                <c:pt idx="108">
                  <c:v>550.42639999999994</c:v>
                </c:pt>
                <c:pt idx="120">
                  <c:v>375.28559999999999</c:v>
                </c:pt>
                <c:pt idx="132">
                  <c:v>290.57280000000003</c:v>
                </c:pt>
                <c:pt idx="144">
                  <c:v>375.28559999999993</c:v>
                </c:pt>
                <c:pt idx="156">
                  <c:v>348.62720000000002</c:v>
                </c:pt>
                <c:pt idx="168">
                  <c:v>282.52639999999991</c:v>
                </c:pt>
                <c:pt idx="180">
                  <c:v>272.9384</c:v>
                </c:pt>
                <c:pt idx="192">
                  <c:v>416.15679999999998</c:v>
                </c:pt>
                <c:pt idx="204">
                  <c:v>383.82079999999996</c:v>
                </c:pt>
                <c:pt idx="216">
                  <c:v>511.32240000000002</c:v>
                </c:pt>
                <c:pt idx="228">
                  <c:v>441.46159999999998</c:v>
                </c:pt>
                <c:pt idx="240">
                  <c:v>351.18400000000003</c:v>
                </c:pt>
                <c:pt idx="252">
                  <c:v>393.33359999999993</c:v>
                </c:pt>
                <c:pt idx="264">
                  <c:v>365.84800000000007</c:v>
                </c:pt>
                <c:pt idx="276">
                  <c:v>347.19840000000005</c:v>
                </c:pt>
                <c:pt idx="288">
                  <c:v>237.14320000000001</c:v>
                </c:pt>
                <c:pt idx="300">
                  <c:v>412.20879999999994</c:v>
                </c:pt>
                <c:pt idx="312">
                  <c:v>204.43119999999999</c:v>
                </c:pt>
                <c:pt idx="324">
                  <c:v>443.52960000000002</c:v>
                </c:pt>
                <c:pt idx="336">
                  <c:v>409.38880000000006</c:v>
                </c:pt>
                <c:pt idx="348">
                  <c:v>349.75520000000006</c:v>
                </c:pt>
                <c:pt idx="360">
                  <c:v>331.51920000000001</c:v>
                </c:pt>
                <c:pt idx="372">
                  <c:v>279.70639999999997</c:v>
                </c:pt>
                <c:pt idx="384">
                  <c:v>449.62080000000003</c:v>
                </c:pt>
                <c:pt idx="396">
                  <c:v>429.392</c:v>
                </c:pt>
                <c:pt idx="408">
                  <c:v>450.97439999999995</c:v>
                </c:pt>
                <c:pt idx="420">
                  <c:v>406.56880000000001</c:v>
                </c:pt>
                <c:pt idx="432">
                  <c:v>374.42079999999999</c:v>
                </c:pt>
                <c:pt idx="444">
                  <c:v>470.93999999999994</c:v>
                </c:pt>
                <c:pt idx="456">
                  <c:v>400.55280000000005</c:v>
                </c:pt>
                <c:pt idx="468">
                  <c:v>351.93600000000004</c:v>
                </c:pt>
                <c:pt idx="480">
                  <c:v>414.8032</c:v>
                </c:pt>
                <c:pt idx="492">
                  <c:v>262.26000000000005</c:v>
                </c:pt>
                <c:pt idx="504">
                  <c:v>332.83519999999999</c:v>
                </c:pt>
                <c:pt idx="516">
                  <c:v>252.63439999999997</c:v>
                </c:pt>
                <c:pt idx="528">
                  <c:v>302.26639999999998</c:v>
                </c:pt>
                <c:pt idx="540">
                  <c:v>235.90239999999997</c:v>
                </c:pt>
                <c:pt idx="552">
                  <c:v>363.29120000000006</c:v>
                </c:pt>
                <c:pt idx="564">
                  <c:v>248.79920000000001</c:v>
                </c:pt>
                <c:pt idx="576">
                  <c:v>407.96000000000004</c:v>
                </c:pt>
                <c:pt idx="588">
                  <c:v>253.87520000000006</c:v>
                </c:pt>
                <c:pt idx="600">
                  <c:v>372.80400000000009</c:v>
                </c:pt>
                <c:pt idx="612">
                  <c:v>532.8295999999998</c:v>
                </c:pt>
                <c:pt idx="624">
                  <c:v>406.08000000000004</c:v>
                </c:pt>
                <c:pt idx="636">
                  <c:v>489.06319999999999</c:v>
                </c:pt>
                <c:pt idx="648">
                  <c:v>461.69040000000001</c:v>
                </c:pt>
                <c:pt idx="660">
                  <c:v>431.38480000000004</c:v>
                </c:pt>
                <c:pt idx="672">
                  <c:v>516.02239999999995</c:v>
                </c:pt>
                <c:pt idx="684">
                  <c:v>421.72159999999997</c:v>
                </c:pt>
                <c:pt idx="696">
                  <c:v>380.5872</c:v>
                </c:pt>
                <c:pt idx="708">
                  <c:v>419.3904</c:v>
                </c:pt>
                <c:pt idx="720">
                  <c:v>540.57519999999988</c:v>
                </c:pt>
                <c:pt idx="732">
                  <c:v>253.048</c:v>
                </c:pt>
                <c:pt idx="744">
                  <c:v>280.45839999999998</c:v>
                </c:pt>
                <c:pt idx="756">
                  <c:v>315.12559999999996</c:v>
                </c:pt>
                <c:pt idx="768">
                  <c:v>439.84479999999996</c:v>
                </c:pt>
                <c:pt idx="780">
                  <c:v>295.83679999999998</c:v>
                </c:pt>
                <c:pt idx="792">
                  <c:v>344.52879999999999</c:v>
                </c:pt>
                <c:pt idx="804">
                  <c:v>404.0872</c:v>
                </c:pt>
                <c:pt idx="816">
                  <c:v>316.32880000000006</c:v>
                </c:pt>
                <c:pt idx="828">
                  <c:v>408.63679999999999</c:v>
                </c:pt>
                <c:pt idx="840">
                  <c:v>445.74800000000005</c:v>
                </c:pt>
                <c:pt idx="852">
                  <c:v>214.58320000000003</c:v>
                </c:pt>
                <c:pt idx="864">
                  <c:v>351.89840000000004</c:v>
                </c:pt>
                <c:pt idx="876">
                  <c:v>263.0872</c:v>
                </c:pt>
                <c:pt idx="888">
                  <c:v>347.72480000000007</c:v>
                </c:pt>
                <c:pt idx="900">
                  <c:v>576.29520000000014</c:v>
                </c:pt>
                <c:pt idx="912">
                  <c:v>548.69679999999994</c:v>
                </c:pt>
                <c:pt idx="924">
                  <c:v>300.87520000000001</c:v>
                </c:pt>
                <c:pt idx="936">
                  <c:v>359.7568</c:v>
                </c:pt>
                <c:pt idx="948">
                  <c:v>785.16319999999985</c:v>
                </c:pt>
                <c:pt idx="960">
                  <c:v>353.02640000000002</c:v>
                </c:pt>
                <c:pt idx="972">
                  <c:v>324.90159999999997</c:v>
                </c:pt>
                <c:pt idx="984">
                  <c:v>246.91920000000002</c:v>
                </c:pt>
                <c:pt idx="996">
                  <c:v>403.89920000000001</c:v>
                </c:pt>
                <c:pt idx="1008">
                  <c:v>209.50719999999995</c:v>
                </c:pt>
              </c:numCache>
            </c:numRef>
          </c:xVal>
          <c:yVal>
            <c:numRef>
              <c:f>Sheet1!$Q$13:$Q$1021</c:f>
              <c:numCache>
                <c:formatCode>General</c:formatCode>
                <c:ptCount val="1009"/>
                <c:pt idx="0">
                  <c:v>1.4040799999999991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1.4905599999999992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4.487280000000001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2.2764000000000011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6.6868800000000022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0.97544000000000042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5.4159999999999995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0.84384000000000015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0.43023999999999918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0.78367999999999971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6.9291200000000028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1.9605599999999996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1.8477599999999996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1.9079200000000014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3.9608800000000004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3.9211199999999979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4.0661599999999991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1.6785599999999987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0.94695999999999714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3.6563199999999996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1.3213599999999985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14.661840000000002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5.6679200000000014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1.268719999999999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3.9195199999999999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1.6597600000000015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2.0432800000000015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2.8103200000000017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0.40391999999999939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2.0169600000000001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4.0135199999999998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1.4846400000000002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8.1156799999999993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0.48288000000000009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1.2950400000000002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12.290880000000001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4.7016000000000018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21.506639999999997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6.5519999999999357E-2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0.22720000000000057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0C-45EA-A508-F7427466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041696"/>
        <c:axId val="648044320"/>
      </c:scatterChart>
      <c:valAx>
        <c:axId val="6480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44320"/>
        <c:crosses val="autoZero"/>
        <c:crossBetween val="midCat"/>
      </c:valAx>
      <c:valAx>
        <c:axId val="6480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4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Sheet2!$A$1:$A$42</c:f>
              <c:numCache>
                <c:formatCode>General</c:formatCode>
                <c:ptCount val="42"/>
                <c:pt idx="0">
                  <c:v>324.90159999999997</c:v>
                </c:pt>
                <c:pt idx="1">
                  <c:v>403.89920000000001</c:v>
                </c:pt>
                <c:pt idx="2">
                  <c:v>431.38480000000004</c:v>
                </c:pt>
                <c:pt idx="3">
                  <c:v>272.9384</c:v>
                </c:pt>
                <c:pt idx="4">
                  <c:v>404.0872</c:v>
                </c:pt>
                <c:pt idx="5">
                  <c:v>398.97360000000003</c:v>
                </c:pt>
                <c:pt idx="6">
                  <c:v>416.15679999999998</c:v>
                </c:pt>
                <c:pt idx="7">
                  <c:v>348.62720000000002</c:v>
                </c:pt>
                <c:pt idx="8">
                  <c:v>429.392</c:v>
                </c:pt>
                <c:pt idx="9">
                  <c:v>375.28559999999999</c:v>
                </c:pt>
                <c:pt idx="10">
                  <c:v>414.8032</c:v>
                </c:pt>
                <c:pt idx="11">
                  <c:v>445.74800000000005</c:v>
                </c:pt>
                <c:pt idx="12">
                  <c:v>406.56880000000001</c:v>
                </c:pt>
                <c:pt idx="13">
                  <c:v>426.30879999999996</c:v>
                </c:pt>
                <c:pt idx="14">
                  <c:v>419.3904</c:v>
                </c:pt>
                <c:pt idx="15">
                  <c:v>403.56079999999992</c:v>
                </c:pt>
                <c:pt idx="16">
                  <c:v>372.80400000000009</c:v>
                </c:pt>
                <c:pt idx="17">
                  <c:v>449.62080000000003</c:v>
                </c:pt>
                <c:pt idx="18">
                  <c:v>393.33359999999993</c:v>
                </c:pt>
                <c:pt idx="19">
                  <c:v>347.19840000000005</c:v>
                </c:pt>
                <c:pt idx="20">
                  <c:v>441.46159999999998</c:v>
                </c:pt>
                <c:pt idx="21">
                  <c:v>516.02239999999995</c:v>
                </c:pt>
                <c:pt idx="22">
                  <c:v>532.8295999999998</c:v>
                </c:pt>
                <c:pt idx="23">
                  <c:v>387.58079999999995</c:v>
                </c:pt>
                <c:pt idx="24">
                  <c:v>461.69040000000001</c:v>
                </c:pt>
                <c:pt idx="25">
                  <c:v>450.97439999999995</c:v>
                </c:pt>
                <c:pt idx="26">
                  <c:v>407.96000000000004</c:v>
                </c:pt>
                <c:pt idx="27">
                  <c:v>443.52960000000002</c:v>
                </c:pt>
                <c:pt idx="28">
                  <c:v>412.20879999999994</c:v>
                </c:pt>
                <c:pt idx="29">
                  <c:v>421.72159999999997</c:v>
                </c:pt>
                <c:pt idx="30">
                  <c:v>409.38880000000006</c:v>
                </c:pt>
                <c:pt idx="31">
                  <c:v>400.4776</c:v>
                </c:pt>
                <c:pt idx="32">
                  <c:v>548.69679999999994</c:v>
                </c:pt>
                <c:pt idx="33">
                  <c:v>474.13600000000008</c:v>
                </c:pt>
                <c:pt idx="34">
                  <c:v>375.28559999999993</c:v>
                </c:pt>
                <c:pt idx="35">
                  <c:v>400.55280000000005</c:v>
                </c:pt>
                <c:pt idx="36">
                  <c:v>591.63600000000008</c:v>
                </c:pt>
                <c:pt idx="37">
                  <c:v>511.32240000000002</c:v>
                </c:pt>
                <c:pt idx="38">
                  <c:v>540.57519999999988</c:v>
                </c:pt>
                <c:pt idx="39">
                  <c:v>576.29520000000014</c:v>
                </c:pt>
                <c:pt idx="40">
                  <c:v>470.93999999999994</c:v>
                </c:pt>
                <c:pt idx="41">
                  <c:v>785.16319999999985</c:v>
                </c:pt>
              </c:numCache>
            </c:numRef>
          </c:xVal>
          <c:yVal>
            <c:numRef>
              <c:f>Sheet2!$B$1:$B$42</c:f>
              <c:numCache>
                <c:formatCode>General</c:formatCode>
                <c:ptCount val="42"/>
                <c:pt idx="0">
                  <c:v>6.5519999999999357E-2</c:v>
                </c:pt>
                <c:pt idx="1">
                  <c:v>0.22720000000000057</c:v>
                </c:pt>
                <c:pt idx="2">
                  <c:v>0.40391999999999939</c:v>
                </c:pt>
                <c:pt idx="3">
                  <c:v>0.43023999999999918</c:v>
                </c:pt>
                <c:pt idx="4">
                  <c:v>0.48288000000000009</c:v>
                </c:pt>
                <c:pt idx="5">
                  <c:v>0.71223999999999987</c:v>
                </c:pt>
                <c:pt idx="6">
                  <c:v>0.78367999999999971</c:v>
                </c:pt>
                <c:pt idx="7">
                  <c:v>0.84384000000000015</c:v>
                </c:pt>
                <c:pt idx="8">
                  <c:v>0.94695999999999714</c:v>
                </c:pt>
                <c:pt idx="9">
                  <c:v>0.97544000000000042</c:v>
                </c:pt>
                <c:pt idx="10">
                  <c:v>1.268719999999999</c:v>
                </c:pt>
                <c:pt idx="11">
                  <c:v>1.2950400000000002</c:v>
                </c:pt>
                <c:pt idx="12">
                  <c:v>1.3213599999999985</c:v>
                </c:pt>
                <c:pt idx="13">
                  <c:v>1.4040799999999991</c:v>
                </c:pt>
                <c:pt idx="14">
                  <c:v>1.4846400000000002</c:v>
                </c:pt>
                <c:pt idx="15">
                  <c:v>1.4905599999999992</c:v>
                </c:pt>
                <c:pt idx="16">
                  <c:v>1.6597600000000015</c:v>
                </c:pt>
                <c:pt idx="17">
                  <c:v>1.6785599999999987</c:v>
                </c:pt>
                <c:pt idx="18">
                  <c:v>1.8477599999999996</c:v>
                </c:pt>
                <c:pt idx="19">
                  <c:v>1.9079200000000014</c:v>
                </c:pt>
                <c:pt idx="20">
                  <c:v>1.9605599999999996</c:v>
                </c:pt>
                <c:pt idx="21">
                  <c:v>2.0169600000000001</c:v>
                </c:pt>
                <c:pt idx="22">
                  <c:v>2.0432800000000015</c:v>
                </c:pt>
                <c:pt idx="23">
                  <c:v>2.2764000000000011</c:v>
                </c:pt>
                <c:pt idx="24">
                  <c:v>2.8103200000000017</c:v>
                </c:pt>
                <c:pt idx="25">
                  <c:v>3.6563199999999996</c:v>
                </c:pt>
                <c:pt idx="26">
                  <c:v>3.9195199999999999</c:v>
                </c:pt>
                <c:pt idx="27">
                  <c:v>3.9211199999999979</c:v>
                </c:pt>
                <c:pt idx="28">
                  <c:v>3.9608800000000004</c:v>
                </c:pt>
                <c:pt idx="29">
                  <c:v>4.0135199999999998</c:v>
                </c:pt>
                <c:pt idx="30">
                  <c:v>4.0661599999999991</c:v>
                </c:pt>
                <c:pt idx="31">
                  <c:v>4.487280000000001</c:v>
                </c:pt>
                <c:pt idx="32">
                  <c:v>4.7016000000000018</c:v>
                </c:pt>
                <c:pt idx="33">
                  <c:v>5.2371200000000027</c:v>
                </c:pt>
                <c:pt idx="34">
                  <c:v>5.4159999999999995</c:v>
                </c:pt>
                <c:pt idx="35">
                  <c:v>5.6679200000000014</c:v>
                </c:pt>
                <c:pt idx="36">
                  <c:v>6.6868800000000022</c:v>
                </c:pt>
                <c:pt idx="37">
                  <c:v>6.9291200000000028</c:v>
                </c:pt>
                <c:pt idx="38">
                  <c:v>8.1156799999999993</c:v>
                </c:pt>
                <c:pt idx="39">
                  <c:v>12.290880000000001</c:v>
                </c:pt>
                <c:pt idx="40">
                  <c:v>14.661840000000002</c:v>
                </c:pt>
                <c:pt idx="41">
                  <c:v>21.506639999999997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88-441C-BDF7-61E9B8B0229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Sheet2!$A$1:$A$42</c:f>
              <c:numCache>
                <c:formatCode>General</c:formatCode>
                <c:ptCount val="42"/>
                <c:pt idx="0">
                  <c:v>324.90159999999997</c:v>
                </c:pt>
                <c:pt idx="1">
                  <c:v>403.89920000000001</c:v>
                </c:pt>
                <c:pt idx="2">
                  <c:v>431.38480000000004</c:v>
                </c:pt>
                <c:pt idx="3">
                  <c:v>272.9384</c:v>
                </c:pt>
                <c:pt idx="4">
                  <c:v>404.0872</c:v>
                </c:pt>
                <c:pt idx="5">
                  <c:v>398.97360000000003</c:v>
                </c:pt>
                <c:pt idx="6">
                  <c:v>416.15679999999998</c:v>
                </c:pt>
                <c:pt idx="7">
                  <c:v>348.62720000000002</c:v>
                </c:pt>
                <c:pt idx="8">
                  <c:v>429.392</c:v>
                </c:pt>
                <c:pt idx="9">
                  <c:v>375.28559999999999</c:v>
                </c:pt>
                <c:pt idx="10">
                  <c:v>414.8032</c:v>
                </c:pt>
                <c:pt idx="11">
                  <c:v>445.74800000000005</c:v>
                </c:pt>
                <c:pt idx="12">
                  <c:v>406.56880000000001</c:v>
                </c:pt>
                <c:pt idx="13">
                  <c:v>426.30879999999996</c:v>
                </c:pt>
                <c:pt idx="14">
                  <c:v>419.3904</c:v>
                </c:pt>
                <c:pt idx="15">
                  <c:v>403.56079999999992</c:v>
                </c:pt>
                <c:pt idx="16">
                  <c:v>372.80400000000009</c:v>
                </c:pt>
                <c:pt idx="17">
                  <c:v>449.62080000000003</c:v>
                </c:pt>
                <c:pt idx="18">
                  <c:v>393.33359999999993</c:v>
                </c:pt>
                <c:pt idx="19">
                  <c:v>347.19840000000005</c:v>
                </c:pt>
                <c:pt idx="20">
                  <c:v>441.46159999999998</c:v>
                </c:pt>
                <c:pt idx="21">
                  <c:v>516.02239999999995</c:v>
                </c:pt>
                <c:pt idx="22">
                  <c:v>532.8295999999998</c:v>
                </c:pt>
                <c:pt idx="23">
                  <c:v>387.58079999999995</c:v>
                </c:pt>
                <c:pt idx="24">
                  <c:v>461.69040000000001</c:v>
                </c:pt>
                <c:pt idx="25">
                  <c:v>450.97439999999995</c:v>
                </c:pt>
                <c:pt idx="26">
                  <c:v>407.96000000000004</c:v>
                </c:pt>
                <c:pt idx="27">
                  <c:v>443.52960000000002</c:v>
                </c:pt>
                <c:pt idx="28">
                  <c:v>412.20879999999994</c:v>
                </c:pt>
                <c:pt idx="29">
                  <c:v>421.72159999999997</c:v>
                </c:pt>
                <c:pt idx="30">
                  <c:v>409.38880000000006</c:v>
                </c:pt>
                <c:pt idx="31">
                  <c:v>400.4776</c:v>
                </c:pt>
                <c:pt idx="32">
                  <c:v>548.69679999999994</c:v>
                </c:pt>
                <c:pt idx="33">
                  <c:v>474.13600000000008</c:v>
                </c:pt>
                <c:pt idx="34">
                  <c:v>375.28559999999993</c:v>
                </c:pt>
                <c:pt idx="35">
                  <c:v>400.55280000000005</c:v>
                </c:pt>
                <c:pt idx="36">
                  <c:v>591.63600000000008</c:v>
                </c:pt>
                <c:pt idx="37">
                  <c:v>511.32240000000002</c:v>
                </c:pt>
                <c:pt idx="38">
                  <c:v>540.57519999999988</c:v>
                </c:pt>
                <c:pt idx="39">
                  <c:v>576.29520000000014</c:v>
                </c:pt>
                <c:pt idx="40">
                  <c:v>470.93999999999994</c:v>
                </c:pt>
                <c:pt idx="41">
                  <c:v>785.16319999999985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-0.71046048000000095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88-441C-BDF7-61E9B8B0229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Sheet2!$A$1:$A$42</c:f>
              <c:numCache>
                <c:formatCode>General</c:formatCode>
                <c:ptCount val="42"/>
                <c:pt idx="0">
                  <c:v>324.90159999999997</c:v>
                </c:pt>
                <c:pt idx="1">
                  <c:v>403.89920000000001</c:v>
                </c:pt>
                <c:pt idx="2">
                  <c:v>431.38480000000004</c:v>
                </c:pt>
                <c:pt idx="3">
                  <c:v>272.9384</c:v>
                </c:pt>
                <c:pt idx="4">
                  <c:v>404.0872</c:v>
                </c:pt>
                <c:pt idx="5">
                  <c:v>398.97360000000003</c:v>
                </c:pt>
                <c:pt idx="6">
                  <c:v>416.15679999999998</c:v>
                </c:pt>
                <c:pt idx="7">
                  <c:v>348.62720000000002</c:v>
                </c:pt>
                <c:pt idx="8">
                  <c:v>429.392</c:v>
                </c:pt>
                <c:pt idx="9">
                  <c:v>375.28559999999999</c:v>
                </c:pt>
                <c:pt idx="10">
                  <c:v>414.8032</c:v>
                </c:pt>
                <c:pt idx="11">
                  <c:v>445.74800000000005</c:v>
                </c:pt>
                <c:pt idx="12">
                  <c:v>406.56880000000001</c:v>
                </c:pt>
                <c:pt idx="13">
                  <c:v>426.30879999999996</c:v>
                </c:pt>
                <c:pt idx="14">
                  <c:v>419.3904</c:v>
                </c:pt>
                <c:pt idx="15">
                  <c:v>403.56079999999992</c:v>
                </c:pt>
                <c:pt idx="16">
                  <c:v>372.80400000000009</c:v>
                </c:pt>
                <c:pt idx="17">
                  <c:v>449.62080000000003</c:v>
                </c:pt>
                <c:pt idx="18">
                  <c:v>393.33359999999993</c:v>
                </c:pt>
                <c:pt idx="19">
                  <c:v>347.19840000000005</c:v>
                </c:pt>
                <c:pt idx="20">
                  <c:v>441.46159999999998</c:v>
                </c:pt>
                <c:pt idx="21">
                  <c:v>516.02239999999995</c:v>
                </c:pt>
                <c:pt idx="22">
                  <c:v>532.8295999999998</c:v>
                </c:pt>
                <c:pt idx="23">
                  <c:v>387.58079999999995</c:v>
                </c:pt>
                <c:pt idx="24">
                  <c:v>461.69040000000001</c:v>
                </c:pt>
                <c:pt idx="25">
                  <c:v>450.97439999999995</c:v>
                </c:pt>
                <c:pt idx="26">
                  <c:v>407.96000000000004</c:v>
                </c:pt>
                <c:pt idx="27">
                  <c:v>443.52960000000002</c:v>
                </c:pt>
                <c:pt idx="28">
                  <c:v>412.20879999999994</c:v>
                </c:pt>
                <c:pt idx="29">
                  <c:v>421.72159999999997</c:v>
                </c:pt>
                <c:pt idx="30">
                  <c:v>409.38880000000006</c:v>
                </c:pt>
                <c:pt idx="31">
                  <c:v>400.4776</c:v>
                </c:pt>
                <c:pt idx="32">
                  <c:v>548.69679999999994</c:v>
                </c:pt>
                <c:pt idx="33">
                  <c:v>474.13600000000008</c:v>
                </c:pt>
                <c:pt idx="34">
                  <c:v>375.28559999999993</c:v>
                </c:pt>
                <c:pt idx="35">
                  <c:v>400.55280000000005</c:v>
                </c:pt>
                <c:pt idx="36">
                  <c:v>591.63600000000008</c:v>
                </c:pt>
                <c:pt idx="37">
                  <c:v>511.32240000000002</c:v>
                </c:pt>
                <c:pt idx="38">
                  <c:v>540.57519999999988</c:v>
                </c:pt>
                <c:pt idx="39">
                  <c:v>576.29520000000014</c:v>
                </c:pt>
                <c:pt idx="40">
                  <c:v>470.93999999999994</c:v>
                </c:pt>
                <c:pt idx="41">
                  <c:v>785.16319999999985</c:v>
                </c:pt>
              </c:numCache>
            </c:numRef>
          </c:xVal>
          <c:yVal>
            <c:numRef>
              <c:f>Sheet2!$F$1</c:f>
              <c:numCache>
                <c:formatCode>General</c:formatCode>
                <c:ptCount val="1"/>
                <c:pt idx="0">
                  <c:v>-0.65066048000000265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88-441C-BDF7-61E9B8B02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028576"/>
        <c:axId val="648032512"/>
      </c:scatterChart>
      <c:valAx>
        <c:axId val="64802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Rainfall (mm/a)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32512"/>
        <c:crosses val="autoZero"/>
        <c:crossBetween val="midCat"/>
      </c:valAx>
      <c:valAx>
        <c:axId val="648032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Recharge (mm/a)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2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8D69959-53B8-4F8A-9FE7-C9E02CF4A0E2}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13816" cy="75865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ABB2DF-4BF8-4E0F-93E4-33B5C305FE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137160</xdr:colOff>
      <xdr:row>1</xdr:row>
      <xdr:rowOff>41910</xdr:rowOff>
    </xdr:from>
    <xdr:to>
      <xdr:col>32</xdr:col>
      <xdr:colOff>441960</xdr:colOff>
      <xdr:row>16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921DBF-5535-4013-8417-D60A7FF1B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33</xdr:col>
      <xdr:colOff>601980</xdr:colOff>
      <xdr:row>36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8D98B9-3330-457A-A3F8-D4E6058C5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472440</xdr:colOff>
      <xdr:row>40</xdr:row>
      <xdr:rowOff>19050</xdr:rowOff>
    </xdr:from>
    <xdr:to>
      <xdr:col>33</xdr:col>
      <xdr:colOff>167640</xdr:colOff>
      <xdr:row>55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2834B9-CDCA-4564-898E-75A3B037C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18</xdr:row>
      <xdr:rowOff>19050</xdr:rowOff>
    </xdr:from>
    <xdr:to>
      <xdr:col>13</xdr:col>
      <xdr:colOff>396240</xdr:colOff>
      <xdr:row>33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BD2E19-2A62-4854-923B-8C3B228D8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3F90-1EC6-4CA2-B254-97923EA228A4}">
  <dimension ref="A1:AJ2098"/>
  <sheetViews>
    <sheetView tabSelected="1" topLeftCell="C1" workbookViewId="0">
      <selection activeCell="R2" sqref="R2"/>
    </sheetView>
  </sheetViews>
  <sheetFormatPr defaultRowHeight="14.4" x14ac:dyDescent="0.3"/>
  <cols>
    <col min="1" max="1" width="20.44140625" customWidth="1"/>
    <col min="7" max="7" width="12" bestFit="1" customWidth="1"/>
    <col min="16" max="16" width="12" bestFit="1" customWidth="1"/>
    <col min="17" max="17" width="12" customWidth="1"/>
  </cols>
  <sheetData>
    <row r="1" spans="1:36" x14ac:dyDescent="0.3">
      <c r="A1" t="s">
        <v>0</v>
      </c>
      <c r="B1" t="s">
        <v>1</v>
      </c>
      <c r="C1" t="s">
        <v>2</v>
      </c>
      <c r="D1" t="s">
        <v>3</v>
      </c>
      <c r="E1">
        <v>1000</v>
      </c>
      <c r="F1" t="s">
        <v>5</v>
      </c>
      <c r="G1">
        <f>AVERAGE(I2:I1000)</f>
        <v>31.608803203203198</v>
      </c>
      <c r="I1" t="s">
        <v>4</v>
      </c>
      <c r="K1" t="s">
        <v>10</v>
      </c>
      <c r="L1" t="s">
        <v>12</v>
      </c>
      <c r="M1">
        <f>SUM(M2:M1100)</f>
        <v>1520.5544000000002</v>
      </c>
      <c r="N1">
        <f>SUM(I2:I1100)</f>
        <v>33980.586400000015</v>
      </c>
      <c r="P1">
        <f>$G$7*M1/N1</f>
        <v>0.44747738667629333</v>
      </c>
      <c r="R1">
        <f>P1*376/100</f>
        <v>1.6825149739028629</v>
      </c>
      <c r="X1" s="4">
        <v>9.1666666666666674E-2</v>
      </c>
    </row>
    <row r="2" spans="1:36" x14ac:dyDescent="0.3">
      <c r="A2" s="1">
        <v>30449.333333333332</v>
      </c>
      <c r="D2">
        <v>49.3</v>
      </c>
      <c r="E2">
        <f>$E$1-D2</f>
        <v>950.7</v>
      </c>
      <c r="F2" t="s">
        <v>6</v>
      </c>
      <c r="G2">
        <v>1.0000000000000001E-5</v>
      </c>
      <c r="H2" s="2">
        <v>7580</v>
      </c>
      <c r="I2">
        <v>70.763199999999998</v>
      </c>
      <c r="L2">
        <f>G3</f>
        <v>50</v>
      </c>
      <c r="M2">
        <f>IF(I2-$G$9&gt;0,I2-$G$9,0)</f>
        <v>0</v>
      </c>
      <c r="N2">
        <f>M2*$G$7/100</f>
        <v>0</v>
      </c>
      <c r="Q2" t="str">
        <f t="shared" ref="Q2:Q65" si="0">IF(P2&gt;0,P2,"")</f>
        <v/>
      </c>
      <c r="R2">
        <f>R1/1000*G6*1000000/12</f>
        <v>1969.9446152779356</v>
      </c>
      <c r="W2">
        <f>G3</f>
        <v>50</v>
      </c>
    </row>
    <row r="3" spans="1:36" x14ac:dyDescent="0.3">
      <c r="A3" s="1">
        <v>30496.333333333332</v>
      </c>
      <c r="D3">
        <v>50.03</v>
      </c>
      <c r="E3">
        <f t="shared" ref="E3:E37" si="1">$E$1-D3</f>
        <v>949.97</v>
      </c>
      <c r="F3" t="s">
        <v>7</v>
      </c>
      <c r="G3">
        <v>50</v>
      </c>
      <c r="H3" s="3">
        <v>7611</v>
      </c>
      <c r="I3">
        <v>58.054399999999994</v>
      </c>
      <c r="K3">
        <f>I3-($G$4*$G$1)+K2</f>
        <v>25.81342073273273</v>
      </c>
      <c r="L3">
        <f>IF((I3&lt;$G$9),L2+$G$10/($G$8*$G$6*10^6),L2-($G$7/$G$8)*0.01*((I3-$G$9))*0.001-$G$10/($G$8*$G$6*10^6))</f>
        <v>50.028041916231714</v>
      </c>
      <c r="M3">
        <f t="shared" ref="M3:M66" si="2">IF(I3-$G$9&gt;0,I3-$G$9,0)</f>
        <v>0</v>
      </c>
      <c r="N3">
        <f t="shared" ref="N3:N66" si="3">M3*$G$7/100</f>
        <v>0</v>
      </c>
      <c r="Q3" t="str">
        <f t="shared" si="0"/>
        <v/>
      </c>
      <c r="V3">
        <f>$G$2*(I3-($G$1*$G$4))</f>
        <v>2.5813420732732732E-4</v>
      </c>
      <c r="W3">
        <f>W2-V3</f>
        <v>49.999741865792672</v>
      </c>
      <c r="X3">
        <f t="shared" ref="X3:X13" si="4">AVERAGE(I2:I3)</f>
        <v>64.408799999999999</v>
      </c>
    </row>
    <row r="4" spans="1:36" x14ac:dyDescent="0.3">
      <c r="A4" s="1">
        <v>30614.333333333332</v>
      </c>
      <c r="D4">
        <v>50.43</v>
      </c>
      <c r="E4">
        <f t="shared" si="1"/>
        <v>949.57</v>
      </c>
      <c r="F4" t="s">
        <v>8</v>
      </c>
      <c r="G4">
        <v>1.02</v>
      </c>
      <c r="H4" s="3">
        <v>7641</v>
      </c>
      <c r="I4">
        <v>27.936799999999998</v>
      </c>
      <c r="K4">
        <f t="shared" ref="K4:K67" si="5">I4-($G$4*$G$1)+K3</f>
        <v>21.509241465465465</v>
      </c>
      <c r="L4">
        <f t="shared" ref="L4:L67" si="6">IF((I4&lt;$G$9),L3+$G$10/($G$8*$G$6*10^6),L3-($G$7/$G$8)*0.01*((I4-$G$9))*0.001-$G$10/($G$8*$G$6*10^6))</f>
        <v>50.056083832463429</v>
      </c>
      <c r="M4">
        <f t="shared" si="2"/>
        <v>0</v>
      </c>
      <c r="N4">
        <f t="shared" si="3"/>
        <v>0</v>
      </c>
      <c r="Q4" t="str">
        <f t="shared" si="0"/>
        <v/>
      </c>
      <c r="V4">
        <f t="shared" ref="V4:V67" si="7">$G$2*(I4-($G$1*$G$4))</f>
        <v>-4.3041792672672662E-5</v>
      </c>
      <c r="W4">
        <f t="shared" ref="W4:W67" si="8">W3-V4</f>
        <v>49.999784907585344</v>
      </c>
      <c r="X4">
        <f t="shared" si="4"/>
        <v>42.995599999999996</v>
      </c>
    </row>
    <row r="5" spans="1:36" x14ac:dyDescent="0.3">
      <c r="A5" s="1">
        <v>33507.333333333336</v>
      </c>
      <c r="D5">
        <v>84.2</v>
      </c>
      <c r="E5">
        <f t="shared" si="1"/>
        <v>915.8</v>
      </c>
      <c r="F5" t="s">
        <v>9</v>
      </c>
      <c r="G5">
        <v>100</v>
      </c>
      <c r="H5" s="2">
        <v>7672</v>
      </c>
      <c r="I5">
        <v>52.602399999999996</v>
      </c>
      <c r="K5">
        <f t="shared" si="5"/>
        <v>41.870662198198197</v>
      </c>
      <c r="L5">
        <f t="shared" si="6"/>
        <v>50.084125748695143</v>
      </c>
      <c r="M5">
        <f t="shared" si="2"/>
        <v>0</v>
      </c>
      <c r="N5">
        <f t="shared" si="3"/>
        <v>0</v>
      </c>
      <c r="Q5" t="str">
        <f t="shared" si="0"/>
        <v/>
      </c>
      <c r="V5">
        <f t="shared" si="7"/>
        <v>2.0361420732732734E-4</v>
      </c>
      <c r="W5">
        <f t="shared" si="8"/>
        <v>49.999581293378014</v>
      </c>
      <c r="X5">
        <f t="shared" si="4"/>
        <v>40.269599999999997</v>
      </c>
    </row>
    <row r="6" spans="1:36" x14ac:dyDescent="0.3">
      <c r="A6" s="1">
        <v>33533.583333333336</v>
      </c>
      <c r="D6">
        <v>86.22</v>
      </c>
      <c r="E6">
        <f t="shared" si="1"/>
        <v>913.78</v>
      </c>
      <c r="F6" t="s">
        <v>11</v>
      </c>
      <c r="G6">
        <v>14.05</v>
      </c>
      <c r="H6" s="3">
        <v>7703</v>
      </c>
      <c r="I6">
        <v>71.289600000000007</v>
      </c>
      <c r="K6">
        <f t="shared" si="5"/>
        <v>80.919282930930933</v>
      </c>
      <c r="L6">
        <f t="shared" si="6"/>
        <v>50.112167664926858</v>
      </c>
      <c r="M6">
        <f t="shared" si="2"/>
        <v>0</v>
      </c>
      <c r="N6">
        <f t="shared" si="3"/>
        <v>0</v>
      </c>
      <c r="Q6" t="str">
        <f t="shared" si="0"/>
        <v/>
      </c>
      <c r="V6">
        <f t="shared" si="7"/>
        <v>3.9048620732732745E-4</v>
      </c>
      <c r="W6">
        <f t="shared" si="8"/>
        <v>49.999190807170685</v>
      </c>
      <c r="X6">
        <f t="shared" si="4"/>
        <v>61.945999999999998</v>
      </c>
    </row>
    <row r="7" spans="1:36" x14ac:dyDescent="0.3">
      <c r="A7" s="1">
        <v>33631.416666666664</v>
      </c>
      <c r="D7">
        <v>87.9</v>
      </c>
      <c r="E7">
        <f t="shared" si="1"/>
        <v>912.1</v>
      </c>
      <c r="F7" t="s">
        <v>13</v>
      </c>
      <c r="G7">
        <v>10</v>
      </c>
      <c r="H7" s="3">
        <v>7731</v>
      </c>
      <c r="I7">
        <v>114.04079999999999</v>
      </c>
      <c r="K7">
        <f t="shared" si="5"/>
        <v>162.71910366366365</v>
      </c>
      <c r="L7">
        <f t="shared" si="6"/>
        <v>49.803309748695142</v>
      </c>
      <c r="M7">
        <f t="shared" si="2"/>
        <v>14.04079999999999</v>
      </c>
      <c r="N7">
        <f t="shared" si="3"/>
        <v>1.4040799999999991</v>
      </c>
      <c r="Q7" t="str">
        <f t="shared" si="0"/>
        <v/>
      </c>
      <c r="V7">
        <f t="shared" si="7"/>
        <v>8.179982073273273E-4</v>
      </c>
      <c r="W7">
        <f t="shared" si="8"/>
        <v>49.99837280896336</v>
      </c>
      <c r="X7">
        <f t="shared" si="4"/>
        <v>92.665199999999999</v>
      </c>
    </row>
    <row r="8" spans="1:36" x14ac:dyDescent="0.3">
      <c r="A8" s="1">
        <v>33667.416666666664</v>
      </c>
      <c r="D8">
        <v>88.69</v>
      </c>
      <c r="E8">
        <f t="shared" si="1"/>
        <v>911.31</v>
      </c>
      <c r="F8" t="s">
        <v>14</v>
      </c>
      <c r="G8">
        <v>5.0000000000000001E-3</v>
      </c>
      <c r="H8" s="2">
        <v>7762</v>
      </c>
      <c r="I8">
        <v>8.1216000000000008</v>
      </c>
      <c r="K8">
        <f t="shared" si="5"/>
        <v>138.59972439639637</v>
      </c>
      <c r="L8">
        <f t="shared" si="6"/>
        <v>49.831351664926856</v>
      </c>
      <c r="M8">
        <f t="shared" si="2"/>
        <v>0</v>
      </c>
      <c r="N8">
        <f t="shared" si="3"/>
        <v>0</v>
      </c>
      <c r="Q8" t="str">
        <f t="shared" si="0"/>
        <v/>
      </c>
      <c r="V8">
        <f t="shared" si="7"/>
        <v>-2.4119379267267265E-4</v>
      </c>
      <c r="W8">
        <f t="shared" si="8"/>
        <v>49.998614002756035</v>
      </c>
      <c r="X8">
        <f t="shared" si="4"/>
        <v>61.081199999999995</v>
      </c>
    </row>
    <row r="9" spans="1:36" x14ac:dyDescent="0.3">
      <c r="A9" s="1">
        <v>33682.666666666664</v>
      </c>
      <c r="D9">
        <v>88.25</v>
      </c>
      <c r="E9">
        <f t="shared" si="1"/>
        <v>911.75</v>
      </c>
      <c r="F9" t="s">
        <v>15</v>
      </c>
      <c r="G9">
        <v>100</v>
      </c>
      <c r="H9" s="3">
        <v>7792</v>
      </c>
      <c r="I9">
        <v>20.943200000000001</v>
      </c>
      <c r="K9">
        <f t="shared" si="5"/>
        <v>127.30194512912911</v>
      </c>
      <c r="L9">
        <f t="shared" si="6"/>
        <v>49.859393581158571</v>
      </c>
      <c r="M9">
        <f t="shared" si="2"/>
        <v>0</v>
      </c>
      <c r="N9">
        <f t="shared" si="3"/>
        <v>0</v>
      </c>
      <c r="Q9" t="str">
        <f t="shared" si="0"/>
        <v/>
      </c>
      <c r="V9">
        <f t="shared" si="7"/>
        <v>-1.1297779267267263E-4</v>
      </c>
      <c r="W9">
        <f t="shared" si="8"/>
        <v>49.99872698054871</v>
      </c>
      <c r="X9">
        <f t="shared" si="4"/>
        <v>14.532400000000001</v>
      </c>
      <c r="AJ9">
        <f>284692/12</f>
        <v>23724.333333333332</v>
      </c>
    </row>
    <row r="10" spans="1:36" x14ac:dyDescent="0.3">
      <c r="A10" s="1">
        <v>34106.333333333336</v>
      </c>
      <c r="D10">
        <v>86.73</v>
      </c>
      <c r="E10">
        <f t="shared" si="1"/>
        <v>913.27</v>
      </c>
      <c r="F10" t="s">
        <v>17</v>
      </c>
      <c r="G10">
        <f>R2</f>
        <v>1969.9446152779356</v>
      </c>
      <c r="H10" s="2">
        <v>7823</v>
      </c>
      <c r="I10">
        <v>3.7600000000000001E-2</v>
      </c>
      <c r="K10">
        <f t="shared" si="5"/>
        <v>95.098565861861843</v>
      </c>
      <c r="L10">
        <f t="shared" si="6"/>
        <v>49.887435497390285</v>
      </c>
      <c r="M10">
        <f t="shared" si="2"/>
        <v>0</v>
      </c>
      <c r="N10">
        <f t="shared" si="3"/>
        <v>0</v>
      </c>
      <c r="Q10" t="str">
        <f t="shared" si="0"/>
        <v/>
      </c>
      <c r="V10">
        <f t="shared" si="7"/>
        <v>-3.2203379267267267E-4</v>
      </c>
      <c r="W10">
        <f t="shared" si="8"/>
        <v>49.999049014341381</v>
      </c>
      <c r="X10">
        <f t="shared" si="4"/>
        <v>10.490400000000001</v>
      </c>
    </row>
    <row r="11" spans="1:36" x14ac:dyDescent="0.3">
      <c r="A11" s="1">
        <v>34113.333333333336</v>
      </c>
      <c r="D11">
        <v>86.71</v>
      </c>
      <c r="E11">
        <f t="shared" si="1"/>
        <v>913.29</v>
      </c>
      <c r="F11" t="s">
        <v>16</v>
      </c>
      <c r="G11">
        <f>G12*1000000/12</f>
        <v>25000</v>
      </c>
      <c r="H11" s="3">
        <v>7853</v>
      </c>
      <c r="I11">
        <v>1.6920000000000002</v>
      </c>
      <c r="K11">
        <f t="shared" si="5"/>
        <v>64.549586594594587</v>
      </c>
      <c r="L11">
        <f t="shared" si="6"/>
        <v>49.915477413622</v>
      </c>
      <c r="M11">
        <f t="shared" si="2"/>
        <v>0</v>
      </c>
      <c r="N11">
        <f t="shared" si="3"/>
        <v>0</v>
      </c>
      <c r="Q11" t="str">
        <f t="shared" si="0"/>
        <v/>
      </c>
      <c r="V11">
        <f t="shared" si="7"/>
        <v>-3.0548979267267266E-4</v>
      </c>
      <c r="W11">
        <f t="shared" si="8"/>
        <v>49.999354504134054</v>
      </c>
      <c r="X11">
        <f t="shared" si="4"/>
        <v>0.86480000000000012</v>
      </c>
    </row>
    <row r="12" spans="1:36" x14ac:dyDescent="0.3">
      <c r="A12" s="1">
        <v>34121.333333333336</v>
      </c>
      <c r="D12">
        <v>90.45</v>
      </c>
      <c r="E12">
        <f t="shared" si="1"/>
        <v>909.55</v>
      </c>
      <c r="F12" t="s">
        <v>16</v>
      </c>
      <c r="G12">
        <v>0.3</v>
      </c>
      <c r="H12" s="3">
        <v>7884</v>
      </c>
      <c r="I12">
        <v>0</v>
      </c>
      <c r="K12">
        <f t="shared" si="5"/>
        <v>32.308607327327323</v>
      </c>
      <c r="L12">
        <f t="shared" si="6"/>
        <v>49.943519329853714</v>
      </c>
      <c r="M12">
        <f t="shared" si="2"/>
        <v>0</v>
      </c>
      <c r="N12">
        <f t="shared" si="3"/>
        <v>0</v>
      </c>
      <c r="Q12" t="str">
        <f t="shared" si="0"/>
        <v/>
      </c>
      <c r="V12">
        <f t="shared" si="7"/>
        <v>-3.2240979267267268E-4</v>
      </c>
      <c r="W12">
        <f t="shared" si="8"/>
        <v>49.999676913926727</v>
      </c>
      <c r="X12">
        <f t="shared" si="4"/>
        <v>0.84600000000000009</v>
      </c>
    </row>
    <row r="13" spans="1:36" x14ac:dyDescent="0.3">
      <c r="A13" s="1">
        <v>34127.333333333336</v>
      </c>
      <c r="D13">
        <v>86.3</v>
      </c>
      <c r="E13">
        <f t="shared" si="1"/>
        <v>913.7</v>
      </c>
      <c r="F13">
        <v>93</v>
      </c>
      <c r="G13">
        <v>12000</v>
      </c>
      <c r="H13" s="2">
        <v>7915</v>
      </c>
      <c r="I13">
        <v>0.82720000000000005</v>
      </c>
      <c r="K13">
        <f t="shared" si="5"/>
        <v>0.89482806006006044</v>
      </c>
      <c r="L13">
        <f t="shared" si="6"/>
        <v>49.971561246085429</v>
      </c>
      <c r="M13">
        <f t="shared" si="2"/>
        <v>0</v>
      </c>
      <c r="N13">
        <f t="shared" si="3"/>
        <v>0</v>
      </c>
      <c r="O13">
        <f>SUM(I2:I13)</f>
        <v>426.30879999999996</v>
      </c>
      <c r="P13">
        <f>SUM(N2:N13)</f>
        <v>1.4040799999999991</v>
      </c>
      <c r="Q13">
        <f t="shared" si="0"/>
        <v>1.4040799999999991</v>
      </c>
      <c r="U13">
        <f>X13-($G$4*Y13)+U12</f>
        <v>-35.822647999999994</v>
      </c>
      <c r="V13">
        <f t="shared" si="7"/>
        <v>-3.1413779267267265E-4</v>
      </c>
      <c r="W13">
        <f t="shared" si="8"/>
        <v>49.999991051719398</v>
      </c>
      <c r="X13">
        <f t="shared" si="4"/>
        <v>0.41360000000000002</v>
      </c>
      <c r="Y13">
        <f>AVERAGE(I2:I13)</f>
        <v>35.525733333333328</v>
      </c>
    </row>
    <row r="14" spans="1:36" x14ac:dyDescent="0.3">
      <c r="A14" s="1">
        <v>34134.333333333336</v>
      </c>
      <c r="D14">
        <v>86.46</v>
      </c>
      <c r="E14">
        <f t="shared" si="1"/>
        <v>913.54</v>
      </c>
      <c r="H14" s="3">
        <v>7945</v>
      </c>
      <c r="I14">
        <v>59.972000000000001</v>
      </c>
      <c r="K14">
        <f t="shared" si="5"/>
        <v>28.625848792792798</v>
      </c>
      <c r="L14">
        <f t="shared" si="6"/>
        <v>49.999603162317143</v>
      </c>
      <c r="M14">
        <f t="shared" si="2"/>
        <v>0</v>
      </c>
      <c r="N14">
        <f t="shared" si="3"/>
        <v>0</v>
      </c>
      <c r="Q14" t="str">
        <f t="shared" si="0"/>
        <v/>
      </c>
      <c r="U14">
        <f t="shared" ref="U14:U77" si="9">X14-($G$4*Y14)+U13</f>
        <v>-40.742043999999993</v>
      </c>
      <c r="V14">
        <f t="shared" si="7"/>
        <v>2.7731020732732741E-4</v>
      </c>
      <c r="W14">
        <f t="shared" si="8"/>
        <v>49.999713741512068</v>
      </c>
      <c r="X14">
        <f t="shared" ref="X14:X77" si="10">AVERAGE(I13:I14)</f>
        <v>30.3996</v>
      </c>
      <c r="Y14">
        <f t="shared" ref="Y14:Y77" si="11">AVERAGE(I3:I14)</f>
        <v>34.626466666666666</v>
      </c>
    </row>
    <row r="15" spans="1:36" x14ac:dyDescent="0.3">
      <c r="A15" s="1">
        <v>34141.333333333336</v>
      </c>
      <c r="D15">
        <v>87.01</v>
      </c>
      <c r="E15">
        <f t="shared" si="1"/>
        <v>912.99</v>
      </c>
      <c r="G15">
        <f>G11/(G1/1000*G6*1000000)</f>
        <v>5.6293160458054423E-2</v>
      </c>
      <c r="H15" s="3">
        <v>7976</v>
      </c>
      <c r="I15">
        <v>114.90559999999999</v>
      </c>
      <c r="K15">
        <f t="shared" si="5"/>
        <v>111.29046952552552</v>
      </c>
      <c r="L15">
        <f t="shared" si="6"/>
        <v>49.673449246085426</v>
      </c>
      <c r="M15">
        <f t="shared" si="2"/>
        <v>14.905599999999993</v>
      </c>
      <c r="N15">
        <f t="shared" si="3"/>
        <v>1.4905599999999992</v>
      </c>
      <c r="Q15" t="str">
        <f t="shared" si="0"/>
        <v/>
      </c>
      <c r="U15">
        <f t="shared" si="9"/>
        <v>6.545408000000009</v>
      </c>
      <c r="V15">
        <f t="shared" si="7"/>
        <v>8.266462073273274E-4</v>
      </c>
      <c r="W15">
        <f t="shared" si="8"/>
        <v>49.998887095304738</v>
      </c>
      <c r="X15">
        <f t="shared" si="10"/>
        <v>87.438800000000001</v>
      </c>
      <c r="Y15">
        <f t="shared" si="11"/>
        <v>39.364066666666666</v>
      </c>
    </row>
    <row r="16" spans="1:36" x14ac:dyDescent="0.3">
      <c r="A16" s="1">
        <v>34148.333333333336</v>
      </c>
      <c r="D16">
        <v>86.95</v>
      </c>
      <c r="E16">
        <f t="shared" si="1"/>
        <v>913.05</v>
      </c>
      <c r="H16" s="2">
        <v>8006</v>
      </c>
      <c r="I16">
        <v>59.408000000000001</v>
      </c>
      <c r="K16">
        <f t="shared" si="5"/>
        <v>138.45749025825825</v>
      </c>
      <c r="L16">
        <f t="shared" si="6"/>
        <v>49.70149116231714</v>
      </c>
      <c r="M16">
        <f t="shared" si="2"/>
        <v>0</v>
      </c>
      <c r="N16">
        <f t="shared" si="3"/>
        <v>0</v>
      </c>
      <c r="Q16" t="str">
        <f t="shared" si="0"/>
        <v/>
      </c>
      <c r="U16">
        <f t="shared" si="9"/>
        <v>50.875808000000013</v>
      </c>
      <c r="V16">
        <f t="shared" si="7"/>
        <v>2.716702073273274E-4</v>
      </c>
      <c r="W16">
        <f t="shared" si="8"/>
        <v>49.998615425097412</v>
      </c>
      <c r="X16">
        <f t="shared" si="10"/>
        <v>87.156800000000004</v>
      </c>
      <c r="Y16">
        <f t="shared" si="11"/>
        <v>41.986666666666665</v>
      </c>
    </row>
    <row r="17" spans="1:25" x14ac:dyDescent="0.3">
      <c r="A17" s="1">
        <v>34155.333333333336</v>
      </c>
      <c r="D17">
        <v>86.98</v>
      </c>
      <c r="E17">
        <f t="shared" si="1"/>
        <v>913.02</v>
      </c>
      <c r="F17" t="s">
        <v>6</v>
      </c>
      <c r="G17">
        <f>10/0.01</f>
        <v>1000</v>
      </c>
      <c r="H17" s="3">
        <v>8037</v>
      </c>
      <c r="I17">
        <v>12.708799999999998</v>
      </c>
      <c r="K17">
        <f t="shared" si="5"/>
        <v>118.92531099099098</v>
      </c>
      <c r="L17">
        <f t="shared" si="6"/>
        <v>49.729533078548855</v>
      </c>
      <c r="M17">
        <f t="shared" si="2"/>
        <v>0</v>
      </c>
      <c r="N17">
        <f t="shared" si="3"/>
        <v>0</v>
      </c>
      <c r="Q17" t="str">
        <f t="shared" si="0"/>
        <v/>
      </c>
      <c r="U17">
        <f t="shared" si="9"/>
        <v>47.498764000000016</v>
      </c>
      <c r="V17">
        <f t="shared" si="7"/>
        <v>-1.9532179267267268E-4</v>
      </c>
      <c r="W17">
        <f t="shared" si="8"/>
        <v>49.998810746890086</v>
      </c>
      <c r="X17">
        <f t="shared" si="10"/>
        <v>36.058399999999999</v>
      </c>
      <c r="Y17">
        <f t="shared" si="11"/>
        <v>38.662199999999999</v>
      </c>
    </row>
    <row r="18" spans="1:25" x14ac:dyDescent="0.3">
      <c r="A18" s="1">
        <v>34162.333333333336</v>
      </c>
      <c r="D18">
        <v>87.35</v>
      </c>
      <c r="E18">
        <f t="shared" si="1"/>
        <v>912.65</v>
      </c>
      <c r="H18" s="2">
        <v>8068</v>
      </c>
      <c r="I18">
        <v>53.166399999999996</v>
      </c>
      <c r="K18">
        <f t="shared" si="5"/>
        <v>139.8507317237237</v>
      </c>
      <c r="L18">
        <f t="shared" si="6"/>
        <v>49.757574994780569</v>
      </c>
      <c r="M18">
        <f t="shared" si="2"/>
        <v>0</v>
      </c>
      <c r="N18">
        <f t="shared" si="3"/>
        <v>0</v>
      </c>
      <c r="Q18" t="str">
        <f t="shared" si="0"/>
        <v/>
      </c>
      <c r="U18">
        <f t="shared" si="9"/>
        <v>42.541392000000009</v>
      </c>
      <c r="V18">
        <f t="shared" si="7"/>
        <v>2.0925420732732734E-4</v>
      </c>
      <c r="W18">
        <f t="shared" si="8"/>
        <v>49.998601492682759</v>
      </c>
      <c r="X18">
        <f t="shared" si="10"/>
        <v>32.937599999999996</v>
      </c>
      <c r="Y18">
        <f t="shared" si="11"/>
        <v>37.151933333333332</v>
      </c>
    </row>
    <row r="19" spans="1:25" x14ac:dyDescent="0.3">
      <c r="A19" s="1">
        <v>34169.333333333336</v>
      </c>
      <c r="D19">
        <v>87.31</v>
      </c>
      <c r="E19">
        <f t="shared" si="1"/>
        <v>912.69</v>
      </c>
      <c r="H19" s="3">
        <v>8096</v>
      </c>
      <c r="I19">
        <v>65.123199999999997</v>
      </c>
      <c r="K19">
        <f t="shared" si="5"/>
        <v>172.73295245645642</v>
      </c>
      <c r="L19">
        <f t="shared" si="6"/>
        <v>49.785616911012283</v>
      </c>
      <c r="M19">
        <f t="shared" si="2"/>
        <v>0</v>
      </c>
      <c r="N19">
        <f t="shared" si="3"/>
        <v>0</v>
      </c>
      <c r="Q19" t="str">
        <f t="shared" si="0"/>
        <v/>
      </c>
      <c r="U19">
        <f t="shared" si="9"/>
        <v>67.949216000000007</v>
      </c>
      <c r="V19">
        <f t="shared" si="7"/>
        <v>3.2882220732732733E-4</v>
      </c>
      <c r="W19">
        <f t="shared" si="8"/>
        <v>49.99827267047543</v>
      </c>
      <c r="X19">
        <f t="shared" si="10"/>
        <v>59.144799999999996</v>
      </c>
      <c r="Y19">
        <f t="shared" si="11"/>
        <v>33.075466666666664</v>
      </c>
    </row>
    <row r="20" spans="1:25" x14ac:dyDescent="0.3">
      <c r="A20" s="1">
        <v>34176.333333333336</v>
      </c>
      <c r="D20">
        <v>87.33</v>
      </c>
      <c r="E20">
        <f t="shared" si="1"/>
        <v>912.67</v>
      </c>
      <c r="H20" s="3">
        <v>8127</v>
      </c>
      <c r="I20">
        <v>1.3535999999999999</v>
      </c>
      <c r="K20">
        <f t="shared" si="5"/>
        <v>141.84557318918917</v>
      </c>
      <c r="L20">
        <f t="shared" si="6"/>
        <v>49.813658827243998</v>
      </c>
      <c r="M20">
        <f t="shared" si="2"/>
        <v>0</v>
      </c>
      <c r="N20">
        <f t="shared" si="3"/>
        <v>0</v>
      </c>
      <c r="Q20" t="str">
        <f t="shared" si="0"/>
        <v/>
      </c>
      <c r="U20">
        <f t="shared" si="9"/>
        <v>68.025920000000013</v>
      </c>
      <c r="V20">
        <f t="shared" si="7"/>
        <v>-3.0887379267267265E-4</v>
      </c>
      <c r="W20">
        <f t="shared" si="8"/>
        <v>49.998581544268106</v>
      </c>
      <c r="X20">
        <f t="shared" si="10"/>
        <v>33.238399999999999</v>
      </c>
      <c r="Y20">
        <f t="shared" si="11"/>
        <v>32.511466666666664</v>
      </c>
    </row>
    <row r="21" spans="1:25" x14ac:dyDescent="0.3">
      <c r="A21" s="1">
        <v>34183.333333333336</v>
      </c>
      <c r="D21">
        <v>87.32</v>
      </c>
      <c r="E21">
        <f t="shared" si="1"/>
        <v>912.68000000000006</v>
      </c>
      <c r="H21" s="2">
        <v>8157</v>
      </c>
      <c r="I21">
        <v>13.536000000000001</v>
      </c>
      <c r="K21">
        <f t="shared" si="5"/>
        <v>123.14059392192191</v>
      </c>
      <c r="L21">
        <f t="shared" si="6"/>
        <v>49.841700743475712</v>
      </c>
      <c r="M21">
        <f t="shared" si="2"/>
        <v>0</v>
      </c>
      <c r="N21">
        <f t="shared" si="3"/>
        <v>0</v>
      </c>
      <c r="Q21" t="str">
        <f t="shared" si="0"/>
        <v/>
      </c>
      <c r="U21">
        <f t="shared" si="9"/>
        <v>42.938636000000017</v>
      </c>
      <c r="V21">
        <f t="shared" si="7"/>
        <v>-1.8704979267267265E-4</v>
      </c>
      <c r="W21">
        <f t="shared" si="8"/>
        <v>49.998768594060778</v>
      </c>
      <c r="X21">
        <f t="shared" si="10"/>
        <v>7.4448000000000008</v>
      </c>
      <c r="Y21">
        <f t="shared" si="11"/>
        <v>31.894199999999998</v>
      </c>
    </row>
    <row r="22" spans="1:25" x14ac:dyDescent="0.3">
      <c r="A22" s="1">
        <v>34190.333333333336</v>
      </c>
      <c r="D22">
        <v>87.32</v>
      </c>
      <c r="E22">
        <f t="shared" si="1"/>
        <v>912.68000000000006</v>
      </c>
      <c r="H22" s="3">
        <v>8188</v>
      </c>
      <c r="I22">
        <v>2.0680000000000001</v>
      </c>
      <c r="K22">
        <f t="shared" si="5"/>
        <v>92.967614654654639</v>
      </c>
      <c r="L22">
        <f t="shared" si="6"/>
        <v>49.869742659707427</v>
      </c>
      <c r="M22">
        <f t="shared" si="2"/>
        <v>0</v>
      </c>
      <c r="N22">
        <f t="shared" si="3"/>
        <v>0</v>
      </c>
      <c r="Q22" t="str">
        <f t="shared" si="0"/>
        <v/>
      </c>
      <c r="U22">
        <f t="shared" si="9"/>
        <v>18.035968000000018</v>
      </c>
      <c r="V22">
        <f t="shared" si="7"/>
        <v>-3.0172979267267266E-4</v>
      </c>
      <c r="W22">
        <f t="shared" si="8"/>
        <v>49.999070323853452</v>
      </c>
      <c r="X22">
        <f t="shared" si="10"/>
        <v>7.8020000000000005</v>
      </c>
      <c r="Y22">
        <f t="shared" si="11"/>
        <v>32.063399999999994</v>
      </c>
    </row>
    <row r="23" spans="1:25" x14ac:dyDescent="0.3">
      <c r="A23" s="1">
        <v>34197.333333333336</v>
      </c>
      <c r="D23">
        <v>87.24</v>
      </c>
      <c r="E23">
        <f t="shared" si="1"/>
        <v>912.76</v>
      </c>
      <c r="H23" s="3">
        <v>8218</v>
      </c>
      <c r="I23">
        <v>3.7600000000000001E-2</v>
      </c>
      <c r="K23">
        <f t="shared" si="5"/>
        <v>60.764235387387373</v>
      </c>
      <c r="L23">
        <f t="shared" si="6"/>
        <v>49.897784575939141</v>
      </c>
      <c r="M23">
        <f t="shared" si="2"/>
        <v>0</v>
      </c>
      <c r="N23">
        <f t="shared" si="3"/>
        <v>0</v>
      </c>
      <c r="Q23" t="str">
        <f t="shared" si="0"/>
        <v/>
      </c>
      <c r="U23">
        <f t="shared" si="9"/>
        <v>-13.475275999999976</v>
      </c>
      <c r="V23">
        <f t="shared" si="7"/>
        <v>-3.2203379267267267E-4</v>
      </c>
      <c r="W23">
        <f t="shared" si="8"/>
        <v>49.999392357646123</v>
      </c>
      <c r="X23">
        <f t="shared" si="10"/>
        <v>1.0528</v>
      </c>
      <c r="Y23">
        <f t="shared" si="11"/>
        <v>31.92553333333333</v>
      </c>
    </row>
    <row r="24" spans="1:25" x14ac:dyDescent="0.3">
      <c r="A24" s="1">
        <v>34204.333333333336</v>
      </c>
      <c r="D24">
        <v>87.04</v>
      </c>
      <c r="E24">
        <f t="shared" si="1"/>
        <v>912.96</v>
      </c>
      <c r="H24" s="2">
        <v>8249</v>
      </c>
      <c r="I24">
        <v>20.2288</v>
      </c>
      <c r="K24">
        <f t="shared" si="5"/>
        <v>48.752056120120109</v>
      </c>
      <c r="L24">
        <f t="shared" si="6"/>
        <v>49.925826492170856</v>
      </c>
      <c r="M24">
        <f t="shared" si="2"/>
        <v>0</v>
      </c>
      <c r="N24">
        <f t="shared" si="3"/>
        <v>0</v>
      </c>
      <c r="Q24" t="str">
        <f t="shared" si="0"/>
        <v/>
      </c>
      <c r="U24">
        <f t="shared" si="9"/>
        <v>-37.625567999999973</v>
      </c>
      <c r="V24">
        <f t="shared" si="7"/>
        <v>-1.2012179267267266E-4</v>
      </c>
      <c r="W24">
        <f t="shared" si="8"/>
        <v>49.999512479438792</v>
      </c>
      <c r="X24">
        <f t="shared" si="10"/>
        <v>10.1332</v>
      </c>
      <c r="Y24">
        <f t="shared" si="11"/>
        <v>33.611266666666658</v>
      </c>
    </row>
    <row r="25" spans="1:25" x14ac:dyDescent="0.3">
      <c r="A25" s="1">
        <v>34211.333333333336</v>
      </c>
      <c r="D25">
        <v>87.08</v>
      </c>
      <c r="E25">
        <f t="shared" si="1"/>
        <v>912.92</v>
      </c>
      <c r="H25" s="3">
        <v>8280</v>
      </c>
      <c r="I25">
        <v>1.0528000000000002</v>
      </c>
      <c r="K25">
        <f t="shared" si="5"/>
        <v>17.563876852852847</v>
      </c>
      <c r="L25">
        <f t="shared" si="6"/>
        <v>49.95386840840257</v>
      </c>
      <c r="M25">
        <f t="shared" si="2"/>
        <v>0</v>
      </c>
      <c r="N25">
        <f t="shared" si="3"/>
        <v>0</v>
      </c>
      <c r="O25">
        <f>SUM(I14:I25)</f>
        <v>403.56079999999992</v>
      </c>
      <c r="P25">
        <f>SUM(N14:N25)</f>
        <v>1.4905599999999992</v>
      </c>
      <c r="Q25">
        <f t="shared" si="0"/>
        <v>1.4905599999999992</v>
      </c>
      <c r="U25">
        <f t="shared" si="9"/>
        <v>-61.287435999999964</v>
      </c>
      <c r="V25">
        <f t="shared" si="7"/>
        <v>-3.1188179267267264E-4</v>
      </c>
      <c r="W25">
        <f t="shared" si="8"/>
        <v>49.999824361231468</v>
      </c>
      <c r="X25">
        <f t="shared" si="10"/>
        <v>10.6408</v>
      </c>
      <c r="Y25">
        <f t="shared" si="11"/>
        <v>33.630066666666657</v>
      </c>
    </row>
    <row r="26" spans="1:25" x14ac:dyDescent="0.3">
      <c r="A26" s="1">
        <v>34218.333333333336</v>
      </c>
      <c r="D26">
        <v>86.43</v>
      </c>
      <c r="E26">
        <f t="shared" si="1"/>
        <v>913.56999999999994</v>
      </c>
      <c r="H26" s="2">
        <v>8310</v>
      </c>
      <c r="I26">
        <v>36.471999999999994</v>
      </c>
      <c r="K26">
        <f t="shared" si="5"/>
        <v>21.794897585585577</v>
      </c>
      <c r="L26">
        <f t="shared" si="6"/>
        <v>49.981910324634285</v>
      </c>
      <c r="M26">
        <f t="shared" si="2"/>
        <v>0</v>
      </c>
      <c r="N26">
        <f t="shared" si="3"/>
        <v>0</v>
      </c>
      <c r="Q26" t="str">
        <f t="shared" si="0"/>
        <v/>
      </c>
      <c r="U26">
        <f t="shared" si="9"/>
        <v>-74.830203999999966</v>
      </c>
      <c r="V26">
        <f t="shared" si="7"/>
        <v>4.231020732732731E-5</v>
      </c>
      <c r="W26">
        <f t="shared" si="8"/>
        <v>49.999782051024141</v>
      </c>
      <c r="X26">
        <f t="shared" si="10"/>
        <v>18.762399999999996</v>
      </c>
      <c r="Y26">
        <f t="shared" si="11"/>
        <v>31.671733333333325</v>
      </c>
    </row>
    <row r="27" spans="1:25" x14ac:dyDescent="0.3">
      <c r="A27" s="1">
        <v>34225.333333333336</v>
      </c>
      <c r="D27">
        <v>87</v>
      </c>
      <c r="E27">
        <f t="shared" si="1"/>
        <v>913</v>
      </c>
      <c r="H27" s="3">
        <v>8341</v>
      </c>
      <c r="I27">
        <v>69.033599999999993</v>
      </c>
      <c r="K27">
        <f t="shared" si="5"/>
        <v>58.587518318318303</v>
      </c>
      <c r="L27">
        <f t="shared" si="6"/>
        <v>50.009952240865999</v>
      </c>
      <c r="M27">
        <f t="shared" si="2"/>
        <v>0</v>
      </c>
      <c r="N27">
        <f t="shared" si="3"/>
        <v>0</v>
      </c>
      <c r="Q27" t="str">
        <f t="shared" si="0"/>
        <v/>
      </c>
      <c r="U27">
        <f t="shared" si="9"/>
        <v>-50.483451999999971</v>
      </c>
      <c r="V27">
        <f t="shared" si="7"/>
        <v>3.6792620732732732E-4</v>
      </c>
      <c r="W27">
        <f t="shared" si="8"/>
        <v>49.999414124816816</v>
      </c>
      <c r="X27">
        <f t="shared" si="10"/>
        <v>52.752799999999993</v>
      </c>
      <c r="Y27">
        <f t="shared" si="11"/>
        <v>27.849066666666662</v>
      </c>
    </row>
    <row r="28" spans="1:25" x14ac:dyDescent="0.3">
      <c r="A28" s="1">
        <v>34232.333333333336</v>
      </c>
      <c r="D28">
        <v>87.05</v>
      </c>
      <c r="E28">
        <f t="shared" si="1"/>
        <v>912.95</v>
      </c>
      <c r="H28" s="3">
        <v>8371</v>
      </c>
      <c r="I28">
        <v>32.148000000000003</v>
      </c>
      <c r="K28">
        <f t="shared" si="5"/>
        <v>58.494539051051042</v>
      </c>
      <c r="L28">
        <f t="shared" si="6"/>
        <v>50.037994157097714</v>
      </c>
      <c r="M28">
        <f t="shared" si="2"/>
        <v>0</v>
      </c>
      <c r="N28">
        <f t="shared" si="3"/>
        <v>0</v>
      </c>
      <c r="Q28" t="str">
        <f t="shared" si="0"/>
        <v/>
      </c>
      <c r="U28">
        <f t="shared" si="9"/>
        <v>-25.981599999999972</v>
      </c>
      <c r="V28">
        <f t="shared" si="7"/>
        <v>-9.297926726726048E-7</v>
      </c>
      <c r="W28">
        <f t="shared" si="8"/>
        <v>49.999415054609486</v>
      </c>
      <c r="X28">
        <f t="shared" si="10"/>
        <v>50.590800000000002</v>
      </c>
      <c r="Y28">
        <f t="shared" si="11"/>
        <v>25.577400000000001</v>
      </c>
    </row>
    <row r="29" spans="1:25" x14ac:dyDescent="0.3">
      <c r="A29" s="1">
        <v>34239.333333333336</v>
      </c>
      <c r="D29">
        <v>87.23</v>
      </c>
      <c r="E29">
        <f t="shared" si="1"/>
        <v>912.77</v>
      </c>
      <c r="H29" s="2">
        <v>8402</v>
      </c>
      <c r="I29">
        <v>144.87280000000001</v>
      </c>
      <c r="K29">
        <f t="shared" si="5"/>
        <v>171.12635978378378</v>
      </c>
      <c r="L29">
        <f t="shared" si="6"/>
        <v>49.112496240866001</v>
      </c>
      <c r="M29">
        <f t="shared" si="2"/>
        <v>44.872800000000012</v>
      </c>
      <c r="N29">
        <f t="shared" si="3"/>
        <v>4.487280000000001</v>
      </c>
      <c r="Q29" t="str">
        <f t="shared" si="0"/>
        <v/>
      </c>
      <c r="U29">
        <f t="shared" si="9"/>
        <v>25.205912000000026</v>
      </c>
      <c r="V29">
        <f t="shared" si="7"/>
        <v>1.1263182073273277E-3</v>
      </c>
      <c r="W29">
        <f t="shared" si="8"/>
        <v>49.998288736402159</v>
      </c>
      <c r="X29">
        <f t="shared" si="10"/>
        <v>88.510400000000004</v>
      </c>
      <c r="Y29">
        <f t="shared" si="11"/>
        <v>36.59106666666667</v>
      </c>
    </row>
    <row r="30" spans="1:25" x14ac:dyDescent="0.3">
      <c r="A30" s="1">
        <v>34246.333333333336</v>
      </c>
      <c r="D30">
        <v>87.17</v>
      </c>
      <c r="E30">
        <f t="shared" si="1"/>
        <v>912.83</v>
      </c>
      <c r="H30" s="3">
        <v>8433</v>
      </c>
      <c r="I30">
        <v>84.261600000000001</v>
      </c>
      <c r="K30">
        <f t="shared" si="5"/>
        <v>223.14698051651652</v>
      </c>
      <c r="L30">
        <f t="shared" si="6"/>
        <v>49.140538157097716</v>
      </c>
      <c r="M30">
        <f t="shared" si="2"/>
        <v>0</v>
      </c>
      <c r="N30">
        <f t="shared" si="3"/>
        <v>0</v>
      </c>
      <c r="Q30" t="str">
        <f t="shared" si="0"/>
        <v/>
      </c>
      <c r="U30">
        <f t="shared" si="9"/>
        <v>99.807132000000038</v>
      </c>
      <c r="V30">
        <f t="shared" si="7"/>
        <v>5.2020620732732745E-4</v>
      </c>
      <c r="W30">
        <f t="shared" si="8"/>
        <v>49.997768530194833</v>
      </c>
      <c r="X30">
        <f t="shared" si="10"/>
        <v>114.56720000000001</v>
      </c>
      <c r="Y30">
        <f t="shared" si="11"/>
        <v>39.182333333333332</v>
      </c>
    </row>
    <row r="31" spans="1:25" x14ac:dyDescent="0.3">
      <c r="A31" s="1">
        <v>34253.333333333336</v>
      </c>
      <c r="D31">
        <v>87.11</v>
      </c>
      <c r="E31">
        <f t="shared" si="1"/>
        <v>912.89</v>
      </c>
      <c r="H31" s="3">
        <v>8461</v>
      </c>
      <c r="I31">
        <v>23.913600000000002</v>
      </c>
      <c r="K31">
        <f t="shared" si="5"/>
        <v>214.81960124924927</v>
      </c>
      <c r="L31">
        <f t="shared" si="6"/>
        <v>49.16858007332943</v>
      </c>
      <c r="M31">
        <f t="shared" si="2"/>
        <v>0</v>
      </c>
      <c r="N31">
        <f t="shared" si="3"/>
        <v>0</v>
      </c>
      <c r="Q31" t="str">
        <f t="shared" si="0"/>
        <v/>
      </c>
      <c r="U31">
        <f t="shared" si="9"/>
        <v>117.43156800000004</v>
      </c>
      <c r="V31">
        <f t="shared" si="7"/>
        <v>-8.3273792672672618E-5</v>
      </c>
      <c r="W31">
        <f t="shared" si="8"/>
        <v>49.997851803987508</v>
      </c>
      <c r="X31">
        <f t="shared" si="10"/>
        <v>54.087600000000002</v>
      </c>
      <c r="Y31">
        <f t="shared" si="11"/>
        <v>35.748199999999997</v>
      </c>
    </row>
    <row r="32" spans="1:25" x14ac:dyDescent="0.3">
      <c r="A32" s="1">
        <v>34260.333333333336</v>
      </c>
      <c r="D32">
        <v>87</v>
      </c>
      <c r="E32">
        <f t="shared" si="1"/>
        <v>913</v>
      </c>
      <c r="H32" s="2">
        <v>8492</v>
      </c>
      <c r="I32">
        <v>4.7376000000000005</v>
      </c>
      <c r="K32">
        <f t="shared" si="5"/>
        <v>187.31622198198201</v>
      </c>
      <c r="L32">
        <f t="shared" si="6"/>
        <v>49.196621989561145</v>
      </c>
      <c r="M32">
        <f t="shared" si="2"/>
        <v>0</v>
      </c>
      <c r="N32">
        <f t="shared" si="3"/>
        <v>0</v>
      </c>
      <c r="Q32" t="str">
        <f t="shared" si="0"/>
        <v/>
      </c>
      <c r="U32">
        <f t="shared" si="9"/>
        <v>95.006364000000048</v>
      </c>
      <c r="V32">
        <f t="shared" si="7"/>
        <v>-2.7503379267267267E-4</v>
      </c>
      <c r="W32">
        <f t="shared" si="8"/>
        <v>49.998126837780184</v>
      </c>
      <c r="X32">
        <f t="shared" si="10"/>
        <v>14.325600000000001</v>
      </c>
      <c r="Y32">
        <f t="shared" si="11"/>
        <v>36.030199999999994</v>
      </c>
    </row>
    <row r="33" spans="1:25" x14ac:dyDescent="0.3">
      <c r="A33" s="1">
        <v>34267.333333333336</v>
      </c>
      <c r="D33">
        <v>87.05</v>
      </c>
      <c r="E33">
        <f t="shared" si="1"/>
        <v>912.95</v>
      </c>
      <c r="H33" s="3">
        <v>8522</v>
      </c>
      <c r="I33">
        <v>1.8800000000000001</v>
      </c>
      <c r="K33">
        <f t="shared" si="5"/>
        <v>156.95524271471476</v>
      </c>
      <c r="L33">
        <f t="shared" si="6"/>
        <v>49.224663905792859</v>
      </c>
      <c r="M33">
        <f t="shared" si="2"/>
        <v>0</v>
      </c>
      <c r="N33">
        <f t="shared" si="3"/>
        <v>0</v>
      </c>
      <c r="Q33" t="str">
        <f t="shared" si="0"/>
        <v/>
      </c>
      <c r="U33">
        <f t="shared" si="9"/>
        <v>62.555120000000045</v>
      </c>
      <c r="V33">
        <f t="shared" si="7"/>
        <v>-3.0360979267267266E-4</v>
      </c>
      <c r="W33">
        <f t="shared" si="8"/>
        <v>49.998430447572858</v>
      </c>
      <c r="X33">
        <f t="shared" si="10"/>
        <v>3.3088000000000002</v>
      </c>
      <c r="Y33">
        <f t="shared" si="11"/>
        <v>35.058866666666667</v>
      </c>
    </row>
    <row r="34" spans="1:25" x14ac:dyDescent="0.3">
      <c r="A34" s="1">
        <v>34274.333333333336</v>
      </c>
      <c r="D34">
        <v>87</v>
      </c>
      <c r="E34">
        <f t="shared" si="1"/>
        <v>913</v>
      </c>
      <c r="H34" s="2">
        <v>8553</v>
      </c>
      <c r="I34">
        <v>0</v>
      </c>
      <c r="K34">
        <f t="shared" si="5"/>
        <v>124.71426344744749</v>
      </c>
      <c r="L34">
        <f t="shared" si="6"/>
        <v>49.252705822024573</v>
      </c>
      <c r="M34">
        <f t="shared" si="2"/>
        <v>0</v>
      </c>
      <c r="N34">
        <f t="shared" si="3"/>
        <v>0</v>
      </c>
      <c r="Q34" t="str">
        <f t="shared" si="0"/>
        <v/>
      </c>
      <c r="U34">
        <f t="shared" si="9"/>
        <v>27.910856000000045</v>
      </c>
      <c r="V34">
        <f t="shared" si="7"/>
        <v>-3.2240979267267268E-4</v>
      </c>
      <c r="W34">
        <f t="shared" si="8"/>
        <v>49.998752857365531</v>
      </c>
      <c r="X34">
        <f t="shared" si="10"/>
        <v>0.94000000000000006</v>
      </c>
      <c r="Y34">
        <f t="shared" si="11"/>
        <v>34.886533333333333</v>
      </c>
    </row>
    <row r="35" spans="1:25" x14ac:dyDescent="0.3">
      <c r="A35" s="1">
        <v>34281.333333333336</v>
      </c>
      <c r="D35">
        <v>87.2</v>
      </c>
      <c r="E35">
        <f t="shared" si="1"/>
        <v>912.8</v>
      </c>
      <c r="H35" s="3">
        <v>8583</v>
      </c>
      <c r="I35">
        <v>1.0152000000000001</v>
      </c>
      <c r="K35">
        <f t="shared" si="5"/>
        <v>93.488484180180222</v>
      </c>
      <c r="L35">
        <f t="shared" si="6"/>
        <v>49.280747738256288</v>
      </c>
      <c r="M35">
        <f t="shared" si="2"/>
        <v>0</v>
      </c>
      <c r="N35">
        <f t="shared" si="3"/>
        <v>0</v>
      </c>
      <c r="Q35" t="str">
        <f t="shared" si="0"/>
        <v/>
      </c>
      <c r="U35">
        <f t="shared" si="9"/>
        <v>-7.2489039999999463</v>
      </c>
      <c r="V35">
        <f t="shared" si="7"/>
        <v>-3.1225779267267265E-4</v>
      </c>
      <c r="W35">
        <f t="shared" si="8"/>
        <v>49.999065115158203</v>
      </c>
      <c r="X35">
        <f t="shared" si="10"/>
        <v>0.50760000000000005</v>
      </c>
      <c r="Y35">
        <f t="shared" si="11"/>
        <v>34.967999999999996</v>
      </c>
    </row>
    <row r="36" spans="1:25" x14ac:dyDescent="0.3">
      <c r="A36" s="1">
        <v>34288.333333333336</v>
      </c>
      <c r="D36">
        <v>87.17</v>
      </c>
      <c r="E36">
        <f t="shared" si="1"/>
        <v>912.83</v>
      </c>
      <c r="H36" s="3">
        <v>8614</v>
      </c>
      <c r="I36">
        <v>0.56400000000000006</v>
      </c>
      <c r="K36">
        <f t="shared" si="5"/>
        <v>61.811504912912959</v>
      </c>
      <c r="L36">
        <f t="shared" si="6"/>
        <v>49.308789654488002</v>
      </c>
      <c r="M36">
        <f t="shared" si="2"/>
        <v>0</v>
      </c>
      <c r="N36">
        <f t="shared" si="3"/>
        <v>0</v>
      </c>
      <c r="Q36" t="str">
        <f t="shared" si="0"/>
        <v/>
      </c>
      <c r="U36">
        <f t="shared" si="9"/>
        <v>-40.455155999999953</v>
      </c>
      <c r="V36">
        <f t="shared" si="7"/>
        <v>-3.1676979267267267E-4</v>
      </c>
      <c r="W36">
        <f t="shared" si="8"/>
        <v>49.999381884950878</v>
      </c>
      <c r="X36">
        <f t="shared" si="10"/>
        <v>0.78960000000000008</v>
      </c>
      <c r="Y36">
        <f t="shared" si="11"/>
        <v>33.329266666666669</v>
      </c>
    </row>
    <row r="37" spans="1:25" x14ac:dyDescent="0.3">
      <c r="A37" s="1">
        <v>34316.541666666664</v>
      </c>
      <c r="D37">
        <v>87.27</v>
      </c>
      <c r="E37">
        <f t="shared" si="1"/>
        <v>912.73</v>
      </c>
      <c r="H37" s="2">
        <v>8645</v>
      </c>
      <c r="I37">
        <v>1.5791999999999999</v>
      </c>
      <c r="K37">
        <f t="shared" si="5"/>
        <v>31.149725645645695</v>
      </c>
      <c r="L37">
        <f t="shared" si="6"/>
        <v>49.336831570719717</v>
      </c>
      <c r="M37">
        <f t="shared" si="2"/>
        <v>0</v>
      </c>
      <c r="N37">
        <f t="shared" si="3"/>
        <v>0</v>
      </c>
      <c r="O37">
        <f>SUM(I26:I37)</f>
        <v>400.4776</v>
      </c>
      <c r="P37">
        <f>SUM(N26:N37)</f>
        <v>4.487280000000001</v>
      </c>
      <c r="Q37">
        <f t="shared" si="0"/>
        <v>4.487280000000001</v>
      </c>
      <c r="U37">
        <f t="shared" si="9"/>
        <v>-73.424151999999964</v>
      </c>
      <c r="V37">
        <f t="shared" si="7"/>
        <v>-3.0661779267267264E-4</v>
      </c>
      <c r="W37">
        <f t="shared" si="8"/>
        <v>49.999688502743552</v>
      </c>
      <c r="X37">
        <f t="shared" si="10"/>
        <v>1.0716000000000001</v>
      </c>
      <c r="Y37">
        <f t="shared" si="11"/>
        <v>33.373133333333335</v>
      </c>
    </row>
    <row r="38" spans="1:25" x14ac:dyDescent="0.3">
      <c r="H38" s="3">
        <v>8675</v>
      </c>
      <c r="I38">
        <v>1.3159999999999998</v>
      </c>
      <c r="K38">
        <f t="shared" si="5"/>
        <v>0.22474637837843048</v>
      </c>
      <c r="L38">
        <f t="shared" si="6"/>
        <v>49.364873486951431</v>
      </c>
      <c r="M38">
        <f t="shared" si="2"/>
        <v>0</v>
      </c>
      <c r="N38">
        <f t="shared" si="3"/>
        <v>0</v>
      </c>
      <c r="Q38" t="str">
        <f t="shared" si="0"/>
        <v/>
      </c>
      <c r="U38">
        <f t="shared" si="9"/>
        <v>-103.02888799999997</v>
      </c>
      <c r="V38">
        <f t="shared" si="7"/>
        <v>-3.0924979267267266E-4</v>
      </c>
      <c r="W38">
        <f t="shared" si="8"/>
        <v>49.999997752536224</v>
      </c>
      <c r="X38">
        <f t="shared" si="10"/>
        <v>1.4476</v>
      </c>
      <c r="Y38">
        <f t="shared" si="11"/>
        <v>30.443466666666666</v>
      </c>
    </row>
    <row r="39" spans="1:25" x14ac:dyDescent="0.3">
      <c r="H39" s="3">
        <v>8706</v>
      </c>
      <c r="I39">
        <v>44.5184</v>
      </c>
      <c r="K39">
        <f t="shared" si="5"/>
        <v>12.502167111111167</v>
      </c>
      <c r="L39">
        <f t="shared" si="6"/>
        <v>49.392915403183146</v>
      </c>
      <c r="M39">
        <f t="shared" si="2"/>
        <v>0</v>
      </c>
      <c r="N39">
        <f t="shared" si="3"/>
        <v>0</v>
      </c>
      <c r="Q39" t="str">
        <f t="shared" si="0"/>
        <v/>
      </c>
      <c r="U39">
        <f t="shared" si="9"/>
        <v>-109.08023199999997</v>
      </c>
      <c r="V39">
        <f t="shared" si="7"/>
        <v>1.2277420732732737E-4</v>
      </c>
      <c r="W39">
        <f t="shared" si="8"/>
        <v>49.999874978328897</v>
      </c>
      <c r="X39">
        <f t="shared" si="10"/>
        <v>22.917200000000001</v>
      </c>
      <c r="Y39">
        <f t="shared" si="11"/>
        <v>28.400533333333332</v>
      </c>
    </row>
    <row r="40" spans="1:25" x14ac:dyDescent="0.3">
      <c r="H40" s="2">
        <v>8736</v>
      </c>
      <c r="I40">
        <v>89.3</v>
      </c>
      <c r="K40">
        <f t="shared" si="5"/>
        <v>69.561187843843896</v>
      </c>
      <c r="L40">
        <f t="shared" si="6"/>
        <v>49.42095731941486</v>
      </c>
      <c r="M40">
        <f t="shared" si="2"/>
        <v>0</v>
      </c>
      <c r="N40">
        <f t="shared" si="3"/>
        <v>0</v>
      </c>
      <c r="Q40" t="str">
        <f t="shared" si="0"/>
        <v/>
      </c>
      <c r="U40">
        <f t="shared" si="9"/>
        <v>-75.99749599999997</v>
      </c>
      <c r="V40">
        <f t="shared" si="7"/>
        <v>5.7059020732732734E-4</v>
      </c>
      <c r="W40">
        <f t="shared" si="8"/>
        <v>49.999304388121573</v>
      </c>
      <c r="X40">
        <f t="shared" si="10"/>
        <v>66.909199999999998</v>
      </c>
      <c r="Y40">
        <f t="shared" si="11"/>
        <v>33.163200000000003</v>
      </c>
    </row>
    <row r="41" spans="1:25" x14ac:dyDescent="0.3">
      <c r="H41" s="3">
        <v>8767</v>
      </c>
      <c r="I41">
        <v>47.526400000000002</v>
      </c>
      <c r="K41">
        <f t="shared" si="5"/>
        <v>84.846608576576642</v>
      </c>
      <c r="L41">
        <f t="shared" si="6"/>
        <v>49.448999235646575</v>
      </c>
      <c r="M41">
        <f t="shared" si="2"/>
        <v>0</v>
      </c>
      <c r="N41">
        <f t="shared" si="3"/>
        <v>0</v>
      </c>
      <c r="Q41" t="str">
        <f t="shared" si="0"/>
        <v/>
      </c>
      <c r="U41">
        <f t="shared" si="9"/>
        <v>-33.136315999999965</v>
      </c>
      <c r="V41">
        <f t="shared" si="7"/>
        <v>1.5285420732732741E-4</v>
      </c>
      <c r="W41">
        <f t="shared" si="8"/>
        <v>49.999151533914244</v>
      </c>
      <c r="X41">
        <f t="shared" si="10"/>
        <v>68.413200000000003</v>
      </c>
      <c r="Y41">
        <f t="shared" si="11"/>
        <v>25.051000000000002</v>
      </c>
    </row>
    <row r="42" spans="1:25" x14ac:dyDescent="0.3">
      <c r="H42" s="2">
        <v>8798</v>
      </c>
      <c r="I42">
        <v>39.592799999999997</v>
      </c>
      <c r="K42">
        <f t="shared" si="5"/>
        <v>92.198429309309375</v>
      </c>
      <c r="L42">
        <f t="shared" si="6"/>
        <v>49.477041151878289</v>
      </c>
      <c r="M42">
        <f t="shared" si="2"/>
        <v>0</v>
      </c>
      <c r="N42">
        <f t="shared" si="3"/>
        <v>0</v>
      </c>
      <c r="Q42" t="str">
        <f t="shared" si="0"/>
        <v/>
      </c>
      <c r="U42">
        <f t="shared" si="9"/>
        <v>-11.33188799999996</v>
      </c>
      <c r="V42">
        <f t="shared" si="7"/>
        <v>7.351820732732734E-5</v>
      </c>
      <c r="W42">
        <f t="shared" si="8"/>
        <v>49.999078015706914</v>
      </c>
      <c r="X42">
        <f t="shared" si="10"/>
        <v>43.559600000000003</v>
      </c>
      <c r="Y42">
        <f t="shared" si="11"/>
        <v>21.328599999999998</v>
      </c>
    </row>
    <row r="43" spans="1:25" x14ac:dyDescent="0.3">
      <c r="H43" s="3">
        <v>8827</v>
      </c>
      <c r="I43">
        <v>122.76400000000001</v>
      </c>
      <c r="K43">
        <f t="shared" si="5"/>
        <v>182.72145004204214</v>
      </c>
      <c r="L43">
        <f t="shared" si="6"/>
        <v>48.993719235646573</v>
      </c>
      <c r="M43">
        <f t="shared" si="2"/>
        <v>22.76400000000001</v>
      </c>
      <c r="N43">
        <f t="shared" si="3"/>
        <v>2.2764000000000011</v>
      </c>
      <c r="Q43" t="str">
        <f t="shared" si="0"/>
        <v/>
      </c>
      <c r="U43">
        <f t="shared" si="9"/>
        <v>39.689056000000051</v>
      </c>
      <c r="V43">
        <f t="shared" si="7"/>
        <v>9.0523020732732754E-4</v>
      </c>
      <c r="W43">
        <f t="shared" si="8"/>
        <v>49.998172785499584</v>
      </c>
      <c r="X43">
        <f t="shared" si="10"/>
        <v>81.178400000000011</v>
      </c>
      <c r="Y43">
        <f t="shared" si="11"/>
        <v>29.56613333333333</v>
      </c>
    </row>
    <row r="44" spans="1:25" x14ac:dyDescent="0.3">
      <c r="H44" s="3">
        <v>8858</v>
      </c>
      <c r="I44">
        <v>1.8047999999999997</v>
      </c>
      <c r="K44">
        <f t="shared" si="5"/>
        <v>152.28527077477486</v>
      </c>
      <c r="L44">
        <f t="shared" si="6"/>
        <v>49.021761151878287</v>
      </c>
      <c r="M44">
        <f t="shared" si="2"/>
        <v>0</v>
      </c>
      <c r="N44">
        <f t="shared" si="3"/>
        <v>0</v>
      </c>
      <c r="Q44" t="str">
        <f t="shared" si="0"/>
        <v/>
      </c>
      <c r="U44">
        <f t="shared" si="9"/>
        <v>72.065288000000066</v>
      </c>
      <c r="V44">
        <f t="shared" si="7"/>
        <v>-3.0436179267267268E-4</v>
      </c>
      <c r="W44">
        <f t="shared" si="8"/>
        <v>49.998477147292256</v>
      </c>
      <c r="X44">
        <f t="shared" si="10"/>
        <v>62.284400000000005</v>
      </c>
      <c r="Y44">
        <f t="shared" si="11"/>
        <v>29.321733333333331</v>
      </c>
    </row>
    <row r="45" spans="1:25" x14ac:dyDescent="0.3">
      <c r="H45" s="2">
        <v>8888</v>
      </c>
      <c r="I45">
        <v>25.455199999999998</v>
      </c>
      <c r="K45">
        <f t="shared" si="5"/>
        <v>145.4994915075076</v>
      </c>
      <c r="L45">
        <f t="shared" si="6"/>
        <v>49.049803068110002</v>
      </c>
      <c r="M45">
        <f t="shared" si="2"/>
        <v>0</v>
      </c>
      <c r="N45">
        <f t="shared" si="3"/>
        <v>0</v>
      </c>
      <c r="Q45" t="str">
        <f t="shared" si="0"/>
        <v/>
      </c>
      <c r="U45">
        <f t="shared" si="9"/>
        <v>53.783228000000065</v>
      </c>
      <c r="V45">
        <f t="shared" si="7"/>
        <v>-6.7857792672672669E-5</v>
      </c>
      <c r="W45">
        <f t="shared" si="8"/>
        <v>49.998545005084928</v>
      </c>
      <c r="X45">
        <f t="shared" si="10"/>
        <v>13.629999999999999</v>
      </c>
      <c r="Y45">
        <f t="shared" si="11"/>
        <v>31.286333333333332</v>
      </c>
    </row>
    <row r="46" spans="1:25" x14ac:dyDescent="0.3">
      <c r="H46" s="3">
        <v>8919</v>
      </c>
      <c r="I46">
        <v>0</v>
      </c>
      <c r="K46">
        <f t="shared" si="5"/>
        <v>113.25851224024034</v>
      </c>
      <c r="L46">
        <f t="shared" si="6"/>
        <v>49.077844984341716</v>
      </c>
      <c r="M46">
        <f t="shared" si="2"/>
        <v>0</v>
      </c>
      <c r="N46">
        <f t="shared" si="3"/>
        <v>0</v>
      </c>
      <c r="Q46" t="str">
        <f t="shared" si="0"/>
        <v/>
      </c>
      <c r="U46">
        <f t="shared" si="9"/>
        <v>34.598768000000064</v>
      </c>
      <c r="V46">
        <f t="shared" si="7"/>
        <v>-3.2240979267267268E-4</v>
      </c>
      <c r="W46">
        <f t="shared" si="8"/>
        <v>49.998867414877601</v>
      </c>
      <c r="X46">
        <f t="shared" si="10"/>
        <v>12.727599999999999</v>
      </c>
      <c r="Y46">
        <f t="shared" si="11"/>
        <v>31.286333333333332</v>
      </c>
    </row>
    <row r="47" spans="1:25" x14ac:dyDescent="0.3">
      <c r="H47" s="3">
        <v>8949</v>
      </c>
      <c r="I47">
        <v>1.8424</v>
      </c>
      <c r="K47">
        <f t="shared" si="5"/>
        <v>82.85993297297307</v>
      </c>
      <c r="L47">
        <f t="shared" si="6"/>
        <v>49.105886900573431</v>
      </c>
      <c r="M47">
        <f t="shared" si="2"/>
        <v>0</v>
      </c>
      <c r="N47">
        <f t="shared" si="3"/>
        <v>0</v>
      </c>
      <c r="Q47" t="str">
        <f t="shared" si="0"/>
        <v/>
      </c>
      <c r="U47">
        <f t="shared" si="9"/>
        <v>3.5375960000000646</v>
      </c>
      <c r="V47">
        <f t="shared" si="7"/>
        <v>-3.0398579267267267E-4</v>
      </c>
      <c r="W47">
        <f t="shared" si="8"/>
        <v>49.999171400670271</v>
      </c>
      <c r="X47">
        <f t="shared" si="10"/>
        <v>0.92120000000000002</v>
      </c>
      <c r="Y47">
        <f t="shared" si="11"/>
        <v>31.355266666666665</v>
      </c>
    </row>
    <row r="48" spans="1:25" x14ac:dyDescent="0.3">
      <c r="H48" s="2">
        <v>8980</v>
      </c>
      <c r="I48">
        <v>6.6928000000000001</v>
      </c>
      <c r="K48">
        <f t="shared" si="5"/>
        <v>57.311753705705804</v>
      </c>
      <c r="L48">
        <f t="shared" si="6"/>
        <v>49.133928816805145</v>
      </c>
      <c r="M48">
        <f t="shared" si="2"/>
        <v>0</v>
      </c>
      <c r="N48">
        <f t="shared" si="3"/>
        <v>0</v>
      </c>
      <c r="Q48" t="str">
        <f t="shared" si="0"/>
        <v/>
      </c>
      <c r="U48">
        <f t="shared" si="9"/>
        <v>-24.698123999999929</v>
      </c>
      <c r="V48">
        <f t="shared" si="7"/>
        <v>-2.5548179267267267E-4</v>
      </c>
      <c r="W48">
        <f t="shared" si="8"/>
        <v>49.999426882462942</v>
      </c>
      <c r="X48">
        <f t="shared" si="10"/>
        <v>4.2675999999999998</v>
      </c>
      <c r="Y48">
        <f t="shared" si="11"/>
        <v>31.865999999999996</v>
      </c>
    </row>
    <row r="49" spans="8:25" x14ac:dyDescent="0.3">
      <c r="H49" s="3">
        <v>9011</v>
      </c>
      <c r="I49">
        <v>6.7680000000000007</v>
      </c>
      <c r="K49">
        <f t="shared" si="5"/>
        <v>31.838774438438541</v>
      </c>
      <c r="L49">
        <f t="shared" si="6"/>
        <v>49.16197073303686</v>
      </c>
      <c r="M49">
        <f t="shared" si="2"/>
        <v>0</v>
      </c>
      <c r="N49">
        <f t="shared" si="3"/>
        <v>0</v>
      </c>
      <c r="O49">
        <f>SUM(I38:I49)</f>
        <v>387.58079999999995</v>
      </c>
      <c r="P49">
        <f>SUM(N38:N49)</f>
        <v>2.2764000000000011</v>
      </c>
      <c r="Q49">
        <f t="shared" si="0"/>
        <v>2.2764000000000011</v>
      </c>
      <c r="U49">
        <f t="shared" si="9"/>
        <v>-50.91209199999993</v>
      </c>
      <c r="V49">
        <f t="shared" si="7"/>
        <v>-2.5472979267267265E-4</v>
      </c>
      <c r="W49">
        <f t="shared" si="8"/>
        <v>49.999681612255614</v>
      </c>
      <c r="X49">
        <f t="shared" si="10"/>
        <v>6.7304000000000004</v>
      </c>
      <c r="Y49">
        <f t="shared" si="11"/>
        <v>32.298399999999994</v>
      </c>
    </row>
    <row r="50" spans="8:25" x14ac:dyDescent="0.3">
      <c r="H50" s="2">
        <v>9041</v>
      </c>
      <c r="I50">
        <v>25.229599999999998</v>
      </c>
      <c r="K50">
        <f t="shared" si="5"/>
        <v>24.827395171171275</v>
      </c>
      <c r="L50">
        <f t="shared" si="6"/>
        <v>49.190012649268574</v>
      </c>
      <c r="M50">
        <f t="shared" si="2"/>
        <v>0</v>
      </c>
      <c r="N50">
        <f t="shared" si="3"/>
        <v>0</v>
      </c>
      <c r="Q50" t="str">
        <f t="shared" si="0"/>
        <v/>
      </c>
      <c r="U50">
        <f t="shared" si="9"/>
        <v>-69.890315999999927</v>
      </c>
      <c r="V50">
        <f t="shared" si="7"/>
        <v>-7.0113792672672669E-5</v>
      </c>
      <c r="W50">
        <f t="shared" si="8"/>
        <v>49.999751726048288</v>
      </c>
      <c r="X50">
        <f t="shared" si="10"/>
        <v>15.998799999999999</v>
      </c>
      <c r="Y50">
        <f t="shared" si="11"/>
        <v>34.291199999999996</v>
      </c>
    </row>
    <row r="51" spans="8:25" x14ac:dyDescent="0.3">
      <c r="H51" s="3">
        <v>9072</v>
      </c>
      <c r="I51">
        <v>83.584800000000001</v>
      </c>
      <c r="K51">
        <f t="shared" si="5"/>
        <v>76.171215903904013</v>
      </c>
      <c r="L51">
        <f t="shared" si="6"/>
        <v>49.218054565500289</v>
      </c>
      <c r="M51">
        <f t="shared" si="2"/>
        <v>0</v>
      </c>
      <c r="N51">
        <f t="shared" si="3"/>
        <v>0</v>
      </c>
      <c r="Q51" t="str">
        <f t="shared" si="0"/>
        <v/>
      </c>
      <c r="U51">
        <f t="shared" si="9"/>
        <v>-53.780783999999919</v>
      </c>
      <c r="V51">
        <f t="shared" si="7"/>
        <v>5.1343820732732747E-4</v>
      </c>
      <c r="W51">
        <f t="shared" si="8"/>
        <v>49.99923828784096</v>
      </c>
      <c r="X51">
        <f t="shared" si="10"/>
        <v>54.407200000000003</v>
      </c>
      <c r="Y51">
        <f t="shared" si="11"/>
        <v>37.546733333333329</v>
      </c>
    </row>
    <row r="52" spans="8:25" x14ac:dyDescent="0.3">
      <c r="H52" s="3">
        <v>9102</v>
      </c>
      <c r="I52">
        <v>81.892800000000008</v>
      </c>
      <c r="K52">
        <f t="shared" si="5"/>
        <v>125.82303663663676</v>
      </c>
      <c r="L52">
        <f t="shared" si="6"/>
        <v>49.246096481732003</v>
      </c>
      <c r="M52">
        <f t="shared" si="2"/>
        <v>0</v>
      </c>
      <c r="N52">
        <f t="shared" si="3"/>
        <v>0</v>
      </c>
      <c r="Q52" t="str">
        <f t="shared" si="0"/>
        <v/>
      </c>
      <c r="U52">
        <f t="shared" si="9"/>
        <v>-8.7100399999999283</v>
      </c>
      <c r="V52">
        <f t="shared" si="7"/>
        <v>4.9651820732732744E-4</v>
      </c>
      <c r="W52">
        <f t="shared" si="8"/>
        <v>49.998741769633632</v>
      </c>
      <c r="X52">
        <f t="shared" si="10"/>
        <v>82.738799999999998</v>
      </c>
      <c r="Y52">
        <f t="shared" si="11"/>
        <v>36.92946666666667</v>
      </c>
    </row>
    <row r="53" spans="8:25" x14ac:dyDescent="0.3">
      <c r="H53" s="2">
        <v>9133</v>
      </c>
      <c r="I53">
        <v>88.510400000000004</v>
      </c>
      <c r="K53">
        <f t="shared" si="5"/>
        <v>182.0924573693695</v>
      </c>
      <c r="L53">
        <f t="shared" si="6"/>
        <v>49.274138397963718</v>
      </c>
      <c r="M53">
        <f t="shared" si="2"/>
        <v>0</v>
      </c>
      <c r="N53">
        <f t="shared" si="3"/>
        <v>0</v>
      </c>
      <c r="Q53" t="str">
        <f t="shared" si="0"/>
        <v/>
      </c>
      <c r="U53">
        <f t="shared" si="9"/>
        <v>35.339864000000077</v>
      </c>
      <c r="V53">
        <f t="shared" si="7"/>
        <v>5.6269420732732748E-4</v>
      </c>
      <c r="W53">
        <f t="shared" si="8"/>
        <v>49.998179075426307</v>
      </c>
      <c r="X53">
        <f t="shared" si="10"/>
        <v>85.201600000000013</v>
      </c>
      <c r="Y53">
        <f t="shared" si="11"/>
        <v>40.344800000000006</v>
      </c>
    </row>
    <row r="54" spans="8:25" x14ac:dyDescent="0.3">
      <c r="H54" s="3">
        <v>9164</v>
      </c>
      <c r="I54">
        <v>52.640000000000008</v>
      </c>
      <c r="K54">
        <f t="shared" si="5"/>
        <v>202.49147810210223</v>
      </c>
      <c r="L54">
        <f t="shared" si="6"/>
        <v>49.302180314195432</v>
      </c>
      <c r="M54">
        <f t="shared" si="2"/>
        <v>0</v>
      </c>
      <c r="N54">
        <f t="shared" si="3"/>
        <v>0</v>
      </c>
      <c r="Q54" t="str">
        <f t="shared" si="0"/>
        <v/>
      </c>
      <c r="U54">
        <f t="shared" si="9"/>
        <v>63.654356000000078</v>
      </c>
      <c r="V54">
        <f t="shared" si="7"/>
        <v>2.0399020732732746E-4</v>
      </c>
      <c r="W54">
        <f t="shared" si="8"/>
        <v>49.997975085218982</v>
      </c>
      <c r="X54">
        <f t="shared" si="10"/>
        <v>70.575200000000009</v>
      </c>
      <c r="Y54">
        <f t="shared" si="11"/>
        <v>41.432066666666671</v>
      </c>
    </row>
    <row r="55" spans="8:25" x14ac:dyDescent="0.3">
      <c r="H55" s="3">
        <v>9192</v>
      </c>
      <c r="I55">
        <v>166.86880000000002</v>
      </c>
      <c r="K55">
        <f t="shared" si="5"/>
        <v>337.11929883483498</v>
      </c>
      <c r="L55">
        <f t="shared" si="6"/>
        <v>47.936762397963719</v>
      </c>
      <c r="M55">
        <f t="shared" si="2"/>
        <v>66.868800000000022</v>
      </c>
      <c r="N55">
        <f t="shared" si="3"/>
        <v>6.6868800000000022</v>
      </c>
      <c r="Q55" t="str">
        <f t="shared" si="0"/>
        <v/>
      </c>
      <c r="U55">
        <f t="shared" si="9"/>
        <v>127.39914000000009</v>
      </c>
      <c r="V55">
        <f t="shared" si="7"/>
        <v>1.3462782073273276E-3</v>
      </c>
      <c r="W55">
        <f t="shared" si="8"/>
        <v>49.996628807011653</v>
      </c>
      <c r="X55">
        <f t="shared" si="10"/>
        <v>109.75440000000002</v>
      </c>
      <c r="Y55">
        <f t="shared" si="11"/>
        <v>45.107466666666674</v>
      </c>
    </row>
    <row r="56" spans="8:25" x14ac:dyDescent="0.3">
      <c r="H56" s="2">
        <v>9223</v>
      </c>
      <c r="I56">
        <v>19.589600000000001</v>
      </c>
      <c r="K56">
        <f t="shared" si="5"/>
        <v>324.46791956756772</v>
      </c>
      <c r="L56">
        <f t="shared" si="6"/>
        <v>47.964804314195433</v>
      </c>
      <c r="M56">
        <f t="shared" si="2"/>
        <v>0</v>
      </c>
      <c r="N56">
        <f t="shared" si="3"/>
        <v>0</v>
      </c>
      <c r="Q56" t="str">
        <f t="shared" si="0"/>
        <v/>
      </c>
      <c r="U56">
        <f t="shared" si="9"/>
        <v>173.1070160000001</v>
      </c>
      <c r="V56">
        <f t="shared" si="7"/>
        <v>-1.2651379267267264E-4</v>
      </c>
      <c r="W56">
        <f t="shared" si="8"/>
        <v>49.996755320804326</v>
      </c>
      <c r="X56">
        <f t="shared" si="10"/>
        <v>93.229200000000006</v>
      </c>
      <c r="Y56">
        <f t="shared" si="11"/>
        <v>46.589533333333328</v>
      </c>
    </row>
    <row r="57" spans="8:25" x14ac:dyDescent="0.3">
      <c r="H57" s="3">
        <v>9253</v>
      </c>
      <c r="I57">
        <v>21.206399999999999</v>
      </c>
      <c r="K57">
        <f t="shared" si="5"/>
        <v>313.43334030030047</v>
      </c>
      <c r="L57">
        <f t="shared" si="6"/>
        <v>47.992846230427148</v>
      </c>
      <c r="M57">
        <f t="shared" si="2"/>
        <v>0</v>
      </c>
      <c r="N57">
        <f t="shared" si="3"/>
        <v>0</v>
      </c>
      <c r="Q57" t="str">
        <f t="shared" si="0"/>
        <v/>
      </c>
      <c r="U57">
        <f t="shared" si="9"/>
        <v>146.34484000000009</v>
      </c>
      <c r="V57">
        <f t="shared" si="7"/>
        <v>-1.1034579267267266E-4</v>
      </c>
      <c r="W57">
        <f t="shared" si="8"/>
        <v>49.996865666596996</v>
      </c>
      <c r="X57">
        <f t="shared" si="10"/>
        <v>20.398</v>
      </c>
      <c r="Y57">
        <f t="shared" si="11"/>
        <v>46.235466666666674</v>
      </c>
    </row>
    <row r="58" spans="8:25" x14ac:dyDescent="0.3">
      <c r="H58" s="2">
        <v>9284</v>
      </c>
      <c r="I58">
        <v>1.0903999999999998</v>
      </c>
      <c r="K58">
        <f t="shared" si="5"/>
        <v>282.28276103303318</v>
      </c>
      <c r="L58">
        <f t="shared" si="6"/>
        <v>48.020888146658862</v>
      </c>
      <c r="M58">
        <f t="shared" si="2"/>
        <v>0</v>
      </c>
      <c r="N58">
        <f t="shared" si="3"/>
        <v>0</v>
      </c>
      <c r="Q58" t="str">
        <f t="shared" si="0"/>
        <v/>
      </c>
      <c r="U58">
        <f t="shared" si="9"/>
        <v>110.24038000000007</v>
      </c>
      <c r="V58">
        <f t="shared" si="7"/>
        <v>-3.1150579267267268E-4</v>
      </c>
      <c r="W58">
        <f t="shared" si="8"/>
        <v>49.997177172389669</v>
      </c>
      <c r="X58">
        <f t="shared" si="10"/>
        <v>11.148399999999999</v>
      </c>
      <c r="Y58">
        <f t="shared" si="11"/>
        <v>46.326333333333345</v>
      </c>
    </row>
    <row r="59" spans="8:25" x14ac:dyDescent="0.3">
      <c r="H59" s="3">
        <v>9314</v>
      </c>
      <c r="I59">
        <v>3.5720000000000001</v>
      </c>
      <c r="K59">
        <f t="shared" si="5"/>
        <v>253.61378176576591</v>
      </c>
      <c r="L59">
        <f t="shared" si="6"/>
        <v>48.048930062890577</v>
      </c>
      <c r="M59">
        <f t="shared" si="2"/>
        <v>0</v>
      </c>
      <c r="N59">
        <f t="shared" si="3"/>
        <v>0</v>
      </c>
      <c r="Q59" t="str">
        <f t="shared" si="0"/>
        <v/>
      </c>
      <c r="U59">
        <f t="shared" si="9"/>
        <v>65.171704000000062</v>
      </c>
      <c r="V59">
        <f t="shared" si="7"/>
        <v>-2.8668979267267269E-4</v>
      </c>
      <c r="W59">
        <f t="shared" si="8"/>
        <v>49.997463862182343</v>
      </c>
      <c r="X59">
        <f t="shared" si="10"/>
        <v>2.3311999999999999</v>
      </c>
      <c r="Y59">
        <f t="shared" si="11"/>
        <v>46.470466666666681</v>
      </c>
    </row>
    <row r="60" spans="8:25" x14ac:dyDescent="0.3">
      <c r="H60" s="3">
        <v>9345</v>
      </c>
      <c r="I60">
        <v>0.188</v>
      </c>
      <c r="K60">
        <f t="shared" si="5"/>
        <v>221.56080249849865</v>
      </c>
      <c r="L60">
        <f t="shared" si="6"/>
        <v>48.076971979122291</v>
      </c>
      <c r="M60">
        <f t="shared" si="2"/>
        <v>0</v>
      </c>
      <c r="N60">
        <f t="shared" si="3"/>
        <v>0</v>
      </c>
      <c r="Q60" t="str">
        <f t="shared" si="0"/>
        <v/>
      </c>
      <c r="U60">
        <f t="shared" si="9"/>
        <v>20.204736000000054</v>
      </c>
      <c r="V60">
        <f t="shared" si="7"/>
        <v>-3.2052979267267262E-4</v>
      </c>
      <c r="W60">
        <f t="shared" si="8"/>
        <v>49.997784391975017</v>
      </c>
      <c r="X60">
        <f t="shared" si="10"/>
        <v>1.8800000000000001</v>
      </c>
      <c r="Y60">
        <f t="shared" si="11"/>
        <v>45.928400000000011</v>
      </c>
    </row>
    <row r="61" spans="8:25" x14ac:dyDescent="0.3">
      <c r="H61" s="2">
        <v>9376</v>
      </c>
      <c r="I61">
        <v>47.263200000000005</v>
      </c>
      <c r="K61">
        <f t="shared" si="5"/>
        <v>236.58302323123138</v>
      </c>
      <c r="L61">
        <f t="shared" si="6"/>
        <v>48.105013895354006</v>
      </c>
      <c r="M61">
        <f t="shared" si="2"/>
        <v>0</v>
      </c>
      <c r="N61">
        <f t="shared" si="3"/>
        <v>0</v>
      </c>
      <c r="O61">
        <f>SUM(I50:I61)</f>
        <v>591.63600000000008</v>
      </c>
      <c r="P61">
        <f>SUM(N50:N61)</f>
        <v>6.6868800000000022</v>
      </c>
      <c r="Q61">
        <f t="shared" si="0"/>
        <v>6.6868800000000022</v>
      </c>
      <c r="U61">
        <f t="shared" si="9"/>
        <v>-6.358723999999949</v>
      </c>
      <c r="V61">
        <f t="shared" si="7"/>
        <v>1.5022220732732741E-4</v>
      </c>
      <c r="W61">
        <f t="shared" si="8"/>
        <v>49.997634169767693</v>
      </c>
      <c r="X61">
        <f t="shared" si="10"/>
        <v>23.725600000000004</v>
      </c>
      <c r="Y61">
        <f t="shared" si="11"/>
        <v>49.303000000000004</v>
      </c>
    </row>
    <row r="62" spans="8:25" x14ac:dyDescent="0.3">
      <c r="H62" s="3">
        <v>9406</v>
      </c>
      <c r="I62">
        <v>22.973600000000001</v>
      </c>
      <c r="K62">
        <f t="shared" si="5"/>
        <v>227.31564396396411</v>
      </c>
      <c r="L62">
        <f t="shared" si="6"/>
        <v>48.13305581158572</v>
      </c>
      <c r="M62">
        <f t="shared" si="2"/>
        <v>0</v>
      </c>
      <c r="N62">
        <f t="shared" si="3"/>
        <v>0</v>
      </c>
      <c r="Q62" t="str">
        <f t="shared" si="0"/>
        <v/>
      </c>
      <c r="U62">
        <f t="shared" si="9"/>
        <v>-21.337623999999959</v>
      </c>
      <c r="V62">
        <f t="shared" si="7"/>
        <v>-9.267379267267263E-5</v>
      </c>
      <c r="W62">
        <f t="shared" si="8"/>
        <v>49.997726843560365</v>
      </c>
      <c r="X62">
        <f t="shared" si="10"/>
        <v>35.118400000000001</v>
      </c>
      <c r="Y62">
        <f t="shared" si="11"/>
        <v>49.115000000000009</v>
      </c>
    </row>
    <row r="63" spans="8:25" x14ac:dyDescent="0.3">
      <c r="H63" s="3">
        <v>9437</v>
      </c>
      <c r="I63">
        <v>37.374399999999994</v>
      </c>
      <c r="K63">
        <f t="shared" si="5"/>
        <v>232.44906469669684</v>
      </c>
      <c r="L63">
        <f t="shared" si="6"/>
        <v>48.161097727817435</v>
      </c>
      <c r="M63">
        <f t="shared" si="2"/>
        <v>0</v>
      </c>
      <c r="N63">
        <f t="shared" si="3"/>
        <v>0</v>
      </c>
      <c r="Q63" t="str">
        <f t="shared" si="0"/>
        <v/>
      </c>
      <c r="U63">
        <f t="shared" si="9"/>
        <v>-37.333039999999954</v>
      </c>
      <c r="V63">
        <f t="shared" si="7"/>
        <v>5.133420732732731E-5</v>
      </c>
      <c r="W63">
        <f t="shared" si="8"/>
        <v>49.997675509353037</v>
      </c>
      <c r="X63">
        <f t="shared" si="10"/>
        <v>30.173999999999999</v>
      </c>
      <c r="Y63">
        <f t="shared" si="11"/>
        <v>45.264133333333326</v>
      </c>
    </row>
    <row r="64" spans="8:25" x14ac:dyDescent="0.3">
      <c r="H64" s="2">
        <v>9467</v>
      </c>
      <c r="I64">
        <v>37.675199999999997</v>
      </c>
      <c r="K64">
        <f t="shared" si="5"/>
        <v>237.88328542942958</v>
      </c>
      <c r="L64">
        <f t="shared" si="6"/>
        <v>48.189139644049149</v>
      </c>
      <c r="M64">
        <f t="shared" si="2"/>
        <v>0</v>
      </c>
      <c r="N64">
        <f t="shared" si="3"/>
        <v>0</v>
      </c>
      <c r="Q64" t="str">
        <f t="shared" si="0"/>
        <v/>
      </c>
      <c r="U64">
        <f t="shared" si="9"/>
        <v>-42.219159999999953</v>
      </c>
      <c r="V64">
        <f t="shared" si="7"/>
        <v>5.4342207327327333E-5</v>
      </c>
      <c r="W64">
        <f t="shared" si="8"/>
        <v>49.997621167145709</v>
      </c>
      <c r="X64">
        <f t="shared" si="10"/>
        <v>37.524799999999999</v>
      </c>
      <c r="Y64">
        <f t="shared" si="11"/>
        <v>41.579333333333331</v>
      </c>
    </row>
    <row r="65" spans="8:25" x14ac:dyDescent="0.3">
      <c r="H65" s="3">
        <v>9498</v>
      </c>
      <c r="I65">
        <v>45.947200000000002</v>
      </c>
      <c r="K65">
        <f t="shared" si="5"/>
        <v>251.58950616216231</v>
      </c>
      <c r="L65">
        <f t="shared" si="6"/>
        <v>48.217181560280864</v>
      </c>
      <c r="M65">
        <f t="shared" si="2"/>
        <v>0</v>
      </c>
      <c r="N65">
        <f t="shared" si="3"/>
        <v>0</v>
      </c>
      <c r="Q65" t="str">
        <f t="shared" si="0"/>
        <v/>
      </c>
      <c r="U65">
        <f t="shared" si="9"/>
        <v>-39.201007999999952</v>
      </c>
      <c r="V65">
        <f t="shared" si="7"/>
        <v>1.3706220732732739E-4</v>
      </c>
      <c r="W65">
        <f t="shared" si="8"/>
        <v>49.99748410493838</v>
      </c>
      <c r="X65">
        <f t="shared" si="10"/>
        <v>41.811199999999999</v>
      </c>
      <c r="Y65">
        <f t="shared" si="11"/>
        <v>38.032399999999996</v>
      </c>
    </row>
    <row r="66" spans="8:25" x14ac:dyDescent="0.3">
      <c r="H66" s="2">
        <v>9529</v>
      </c>
      <c r="I66">
        <v>80.84</v>
      </c>
      <c r="K66">
        <f t="shared" si="5"/>
        <v>300.18852689489506</v>
      </c>
      <c r="L66">
        <f t="shared" si="6"/>
        <v>48.245223476512578</v>
      </c>
      <c r="M66">
        <f t="shared" si="2"/>
        <v>0</v>
      </c>
      <c r="N66">
        <f t="shared" si="3"/>
        <v>0</v>
      </c>
      <c r="Q66" t="str">
        <f t="shared" ref="Q66:Q129" si="12">IF(P66&gt;0,P66,"")</f>
        <v/>
      </c>
      <c r="U66">
        <f t="shared" si="9"/>
        <v>-16.997455999999943</v>
      </c>
      <c r="V66">
        <f t="shared" si="7"/>
        <v>4.8599020732732745E-4</v>
      </c>
      <c r="W66">
        <f t="shared" si="8"/>
        <v>49.996998114731049</v>
      </c>
      <c r="X66">
        <f t="shared" si="10"/>
        <v>63.393600000000006</v>
      </c>
      <c r="Y66">
        <f t="shared" si="11"/>
        <v>40.382399999999997</v>
      </c>
    </row>
    <row r="67" spans="8:25" x14ac:dyDescent="0.3">
      <c r="H67" s="3">
        <v>9557</v>
      </c>
      <c r="I67">
        <v>43.465600000000002</v>
      </c>
      <c r="K67">
        <f t="shared" si="5"/>
        <v>311.41314762762778</v>
      </c>
      <c r="L67">
        <f t="shared" si="6"/>
        <v>48.273265392744293</v>
      </c>
      <c r="M67">
        <f t="shared" ref="M67:M130" si="13">IF(I67-$G$9&gt;0,I67-$G$9,0)</f>
        <v>0</v>
      </c>
      <c r="N67">
        <f t="shared" ref="N67:N130" si="14">M67*$G$7/100</f>
        <v>0</v>
      </c>
      <c r="Q67" t="str">
        <f t="shared" si="12"/>
        <v/>
      </c>
      <c r="U67">
        <f t="shared" si="9"/>
        <v>14.454568000000055</v>
      </c>
      <c r="V67">
        <f t="shared" si="7"/>
        <v>1.1224620732732739E-4</v>
      </c>
      <c r="W67">
        <f t="shared" si="8"/>
        <v>49.996885868523719</v>
      </c>
      <c r="X67">
        <f t="shared" si="10"/>
        <v>62.152799999999999</v>
      </c>
      <c r="Y67">
        <f t="shared" si="11"/>
        <v>30.098800000000001</v>
      </c>
    </row>
    <row r="68" spans="8:25" x14ac:dyDescent="0.3">
      <c r="H68" s="3">
        <v>9588</v>
      </c>
      <c r="I68">
        <v>3.1960000000000002</v>
      </c>
      <c r="K68">
        <f t="shared" ref="K68:K131" si="15">I68-($G$4*$G$1)+K67</f>
        <v>282.36816836036053</v>
      </c>
      <c r="L68">
        <f t="shared" ref="L68:L131" si="16">IF((I68&lt;$G$9),L67+$G$10/($G$8*$G$6*10^6),L67-($G$7/$G$8)*0.01*((I68-$G$9))*0.001-$G$10/($G$8*$G$6*10^6))</f>
        <v>48.301307308976007</v>
      </c>
      <c r="M68">
        <f t="shared" si="13"/>
        <v>0</v>
      </c>
      <c r="N68">
        <f t="shared" si="14"/>
        <v>0</v>
      </c>
      <c r="Q68" t="str">
        <f t="shared" si="12"/>
        <v/>
      </c>
      <c r="U68">
        <f t="shared" si="9"/>
        <v>8.4780480000000509</v>
      </c>
      <c r="V68">
        <f t="shared" ref="V68:V131" si="17">$G$2*(I68-($G$1*$G$4))</f>
        <v>-2.9044979267267264E-4</v>
      </c>
      <c r="W68">
        <f t="shared" ref="W68:W131" si="18">W67-V68</f>
        <v>49.997176318316392</v>
      </c>
      <c r="X68">
        <f t="shared" si="10"/>
        <v>23.3308</v>
      </c>
      <c r="Y68">
        <f t="shared" si="11"/>
        <v>28.73266666666667</v>
      </c>
    </row>
    <row r="69" spans="8:25" x14ac:dyDescent="0.3">
      <c r="H69" s="2">
        <v>9618</v>
      </c>
      <c r="I69">
        <v>9.7384000000000004</v>
      </c>
      <c r="K69">
        <f t="shared" si="15"/>
        <v>259.86558909309326</v>
      </c>
      <c r="L69">
        <f t="shared" si="16"/>
        <v>48.329349225207721</v>
      </c>
      <c r="M69">
        <f t="shared" si="13"/>
        <v>0</v>
      </c>
      <c r="N69">
        <f t="shared" si="14"/>
        <v>0</v>
      </c>
      <c r="Q69" t="str">
        <f t="shared" si="12"/>
        <v/>
      </c>
      <c r="U69">
        <f t="shared" si="9"/>
        <v>-13.387291999999952</v>
      </c>
      <c r="V69">
        <f t="shared" si="17"/>
        <v>-2.2502579267267268E-4</v>
      </c>
      <c r="W69">
        <f t="shared" si="18"/>
        <v>49.997401344109065</v>
      </c>
      <c r="X69">
        <f t="shared" si="10"/>
        <v>6.4672000000000001</v>
      </c>
      <c r="Y69">
        <f t="shared" si="11"/>
        <v>27.777000000000001</v>
      </c>
    </row>
    <row r="70" spans="8:25" x14ac:dyDescent="0.3">
      <c r="H70" s="3">
        <v>9649</v>
      </c>
      <c r="I70">
        <v>1.9551999999999998</v>
      </c>
      <c r="K70">
        <f t="shared" si="15"/>
        <v>229.579809825826</v>
      </c>
      <c r="L70">
        <f t="shared" si="16"/>
        <v>48.357391141439436</v>
      </c>
      <c r="M70">
        <f t="shared" si="13"/>
        <v>0</v>
      </c>
      <c r="N70">
        <f t="shared" si="14"/>
        <v>0</v>
      </c>
      <c r="Q70" t="str">
        <f t="shared" si="12"/>
        <v/>
      </c>
      <c r="U70">
        <f t="shared" si="9"/>
        <v>-35.946539999999956</v>
      </c>
      <c r="V70">
        <f t="shared" si="17"/>
        <v>-3.0285779267267264E-4</v>
      </c>
      <c r="W70">
        <f t="shared" si="18"/>
        <v>49.99770420190174</v>
      </c>
      <c r="X70">
        <f t="shared" si="10"/>
        <v>5.8468</v>
      </c>
      <c r="Y70">
        <f t="shared" si="11"/>
        <v>27.849066666666673</v>
      </c>
    </row>
    <row r="71" spans="8:25" x14ac:dyDescent="0.3">
      <c r="H71" s="3">
        <v>9679</v>
      </c>
      <c r="I71">
        <v>14.024799999999999</v>
      </c>
      <c r="K71">
        <f t="shared" si="15"/>
        <v>211.36363055855873</v>
      </c>
      <c r="L71">
        <f t="shared" si="16"/>
        <v>48.38543305767115</v>
      </c>
      <c r="M71">
        <f t="shared" si="13"/>
        <v>0</v>
      </c>
      <c r="N71">
        <f t="shared" si="14"/>
        <v>0</v>
      </c>
      <c r="Q71" t="str">
        <f t="shared" si="12"/>
        <v/>
      </c>
      <c r="U71">
        <f t="shared" si="9"/>
        <v>-57.251075999999962</v>
      </c>
      <c r="V71">
        <f t="shared" si="17"/>
        <v>-1.8216179267267266E-4</v>
      </c>
      <c r="W71">
        <f t="shared" si="18"/>
        <v>49.997886363694413</v>
      </c>
      <c r="X71">
        <f t="shared" si="10"/>
        <v>7.9899999999999993</v>
      </c>
      <c r="Y71">
        <f t="shared" si="11"/>
        <v>28.720133333333337</v>
      </c>
    </row>
    <row r="72" spans="8:25" x14ac:dyDescent="0.3">
      <c r="H72" s="2">
        <v>9710</v>
      </c>
      <c r="I72">
        <v>0.11279999999999998</v>
      </c>
      <c r="K72">
        <f t="shared" si="15"/>
        <v>179.23545129129147</v>
      </c>
      <c r="L72">
        <f t="shared" si="16"/>
        <v>48.413474973902865</v>
      </c>
      <c r="M72">
        <f t="shared" si="13"/>
        <v>0</v>
      </c>
      <c r="N72">
        <f t="shared" si="14"/>
        <v>0</v>
      </c>
      <c r="Q72" t="str">
        <f t="shared" si="12"/>
        <v/>
      </c>
      <c r="U72">
        <f t="shared" si="9"/>
        <v>-79.470419999999962</v>
      </c>
      <c r="V72">
        <f t="shared" si="17"/>
        <v>-3.2128179267267265E-4</v>
      </c>
      <c r="W72">
        <f t="shared" si="18"/>
        <v>49.998207645487085</v>
      </c>
      <c r="X72">
        <f t="shared" si="10"/>
        <v>7.0687999999999995</v>
      </c>
      <c r="Y72">
        <f t="shared" si="11"/>
        <v>28.713866666666672</v>
      </c>
    </row>
    <row r="73" spans="8:25" x14ac:dyDescent="0.3">
      <c r="H73" s="3">
        <v>9741</v>
      </c>
      <c r="I73">
        <v>0.752</v>
      </c>
      <c r="K73">
        <f t="shared" si="15"/>
        <v>147.7464720240242</v>
      </c>
      <c r="L73">
        <f t="shared" si="16"/>
        <v>48.441516890134579</v>
      </c>
      <c r="M73">
        <f t="shared" si="13"/>
        <v>0</v>
      </c>
      <c r="N73">
        <f t="shared" si="14"/>
        <v>0</v>
      </c>
      <c r="O73">
        <f>SUM(I62:I73)</f>
        <v>298.05520000000007</v>
      </c>
      <c r="P73">
        <f>SUM(N62:N73)</f>
        <v>0</v>
      </c>
      <c r="Q73" t="str">
        <f t="shared" si="12"/>
        <v/>
      </c>
      <c r="U73">
        <f t="shared" si="9"/>
        <v>-104.37271199999996</v>
      </c>
      <c r="V73">
        <f t="shared" si="17"/>
        <v>-3.1488979267267267E-4</v>
      </c>
      <c r="W73">
        <f t="shared" si="18"/>
        <v>49.998522535279754</v>
      </c>
      <c r="X73">
        <f t="shared" si="10"/>
        <v>0.43240000000000001</v>
      </c>
      <c r="Y73">
        <f t="shared" si="11"/>
        <v>24.837933333333339</v>
      </c>
    </row>
    <row r="74" spans="8:25" x14ac:dyDescent="0.3">
      <c r="H74" s="2">
        <v>9771</v>
      </c>
      <c r="I74">
        <v>0.376</v>
      </c>
      <c r="K74">
        <f t="shared" si="15"/>
        <v>115.88149275675694</v>
      </c>
      <c r="L74">
        <f t="shared" si="16"/>
        <v>48.469558806366294</v>
      </c>
      <c r="M74">
        <f t="shared" si="13"/>
        <v>0</v>
      </c>
      <c r="N74">
        <f t="shared" si="14"/>
        <v>0</v>
      </c>
      <c r="Q74" t="str">
        <f t="shared" si="12"/>
        <v/>
      </c>
      <c r="U74">
        <f t="shared" si="9"/>
        <v>-127.22260799999997</v>
      </c>
      <c r="V74">
        <f t="shared" si="17"/>
        <v>-3.1864979267267268E-4</v>
      </c>
      <c r="W74">
        <f t="shared" si="18"/>
        <v>49.998841185072429</v>
      </c>
      <c r="X74">
        <f t="shared" si="10"/>
        <v>0.56400000000000006</v>
      </c>
      <c r="Y74">
        <f t="shared" si="11"/>
        <v>22.954800000000002</v>
      </c>
    </row>
    <row r="75" spans="8:25" x14ac:dyDescent="0.3">
      <c r="H75" s="3">
        <v>9802</v>
      </c>
      <c r="I75">
        <v>47.037599999999998</v>
      </c>
      <c r="K75">
        <f t="shared" si="15"/>
        <v>130.67811348948968</v>
      </c>
      <c r="L75">
        <f t="shared" si="16"/>
        <v>48.497600722598008</v>
      </c>
      <c r="M75">
        <f t="shared" si="13"/>
        <v>0</v>
      </c>
      <c r="N75">
        <f t="shared" si="14"/>
        <v>0</v>
      </c>
      <c r="Q75" t="str">
        <f t="shared" si="12"/>
        <v/>
      </c>
      <c r="U75">
        <f t="shared" si="9"/>
        <v>-127.75107599999997</v>
      </c>
      <c r="V75">
        <f t="shared" si="17"/>
        <v>1.4796620732732734E-4</v>
      </c>
      <c r="W75">
        <f t="shared" si="18"/>
        <v>49.9986932188651</v>
      </c>
      <c r="X75">
        <f t="shared" si="10"/>
        <v>23.706799999999998</v>
      </c>
      <c r="Y75">
        <f t="shared" si="11"/>
        <v>23.76006666666667</v>
      </c>
    </row>
    <row r="76" spans="8:25" x14ac:dyDescent="0.3">
      <c r="H76" s="3">
        <v>9832</v>
      </c>
      <c r="I76">
        <v>17.897599999999997</v>
      </c>
      <c r="K76">
        <f t="shared" si="15"/>
        <v>116.33473422222241</v>
      </c>
      <c r="L76">
        <f t="shared" si="16"/>
        <v>48.525642638829723</v>
      </c>
      <c r="M76">
        <f t="shared" si="13"/>
        <v>0</v>
      </c>
      <c r="N76">
        <f t="shared" si="14"/>
        <v>0</v>
      </c>
      <c r="Q76" t="str">
        <f t="shared" si="12"/>
        <v/>
      </c>
      <c r="U76">
        <f t="shared" si="9"/>
        <v>-117.83764799999997</v>
      </c>
      <c r="V76">
        <f t="shared" si="17"/>
        <v>-1.4343379267267267E-4</v>
      </c>
      <c r="W76">
        <f t="shared" si="18"/>
        <v>49.998836652657772</v>
      </c>
      <c r="X76">
        <f t="shared" si="10"/>
        <v>32.467599999999997</v>
      </c>
      <c r="Y76">
        <f t="shared" si="11"/>
        <v>22.111933333333337</v>
      </c>
    </row>
    <row r="77" spans="8:25" x14ac:dyDescent="0.3">
      <c r="H77" s="2">
        <v>9863</v>
      </c>
      <c r="I77">
        <v>52.301600000000001</v>
      </c>
      <c r="K77">
        <f t="shared" si="15"/>
        <v>136.39535495495514</v>
      </c>
      <c r="L77">
        <f t="shared" si="16"/>
        <v>48.553684555061437</v>
      </c>
      <c r="M77">
        <f t="shared" si="13"/>
        <v>0</v>
      </c>
      <c r="N77">
        <f t="shared" si="14"/>
        <v>0</v>
      </c>
      <c r="Q77" t="str">
        <f t="shared" si="12"/>
        <v/>
      </c>
      <c r="U77">
        <f t="shared" si="9"/>
        <v>-105.83234399999998</v>
      </c>
      <c r="V77">
        <f t="shared" si="17"/>
        <v>2.0060620732732738E-4</v>
      </c>
      <c r="W77">
        <f t="shared" si="18"/>
        <v>49.998636046450443</v>
      </c>
      <c r="X77">
        <f t="shared" si="10"/>
        <v>35.099599999999995</v>
      </c>
      <c r="Y77">
        <f t="shared" si="11"/>
        <v>22.64146666666667</v>
      </c>
    </row>
    <row r="78" spans="8:25" x14ac:dyDescent="0.3">
      <c r="H78" s="3">
        <v>9894</v>
      </c>
      <c r="I78">
        <v>44.631199999999993</v>
      </c>
      <c r="K78">
        <f t="shared" si="15"/>
        <v>148.78557568768787</v>
      </c>
      <c r="L78">
        <f t="shared" si="16"/>
        <v>48.581726471293152</v>
      </c>
      <c r="M78">
        <f t="shared" si="13"/>
        <v>0</v>
      </c>
      <c r="N78">
        <f t="shared" si="14"/>
        <v>0</v>
      </c>
      <c r="Q78" t="str">
        <f t="shared" si="12"/>
        <v/>
      </c>
      <c r="U78">
        <f t="shared" ref="U78:U141" si="19">X78-($G$4*Y78)+U77</f>
        <v>-77.382491999999985</v>
      </c>
      <c r="V78">
        <f t="shared" si="17"/>
        <v>1.239022073273273E-4</v>
      </c>
      <c r="W78">
        <f t="shared" si="18"/>
        <v>49.998512144243115</v>
      </c>
      <c r="X78">
        <f t="shared" ref="X78:X141" si="20">AVERAGE(I77:I78)</f>
        <v>48.466399999999993</v>
      </c>
      <c r="Y78">
        <f t="shared" ref="Y78:Y141" si="21">AVERAGE(I67:I78)</f>
        <v>19.624066666666664</v>
      </c>
    </row>
    <row r="79" spans="8:25" x14ac:dyDescent="0.3">
      <c r="H79" s="3">
        <v>9922</v>
      </c>
      <c r="I79">
        <v>36.020800000000001</v>
      </c>
      <c r="K79">
        <f t="shared" si="15"/>
        <v>152.5653964204206</v>
      </c>
      <c r="L79">
        <f t="shared" si="16"/>
        <v>48.609768387524866</v>
      </c>
      <c r="M79">
        <f t="shared" si="13"/>
        <v>0</v>
      </c>
      <c r="N79">
        <f t="shared" si="14"/>
        <v>0</v>
      </c>
      <c r="Q79" t="str">
        <f t="shared" si="12"/>
        <v/>
      </c>
      <c r="U79">
        <f t="shared" si="19"/>
        <v>-56.440231999999988</v>
      </c>
      <c r="V79">
        <f t="shared" si="17"/>
        <v>3.7798207327327377E-5</v>
      </c>
      <c r="W79">
        <f t="shared" si="18"/>
        <v>49.998474346035785</v>
      </c>
      <c r="X79">
        <f t="shared" si="20"/>
        <v>40.325999999999993</v>
      </c>
      <c r="Y79">
        <f t="shared" si="21"/>
        <v>19.003666666666664</v>
      </c>
    </row>
    <row r="80" spans="8:25" x14ac:dyDescent="0.3">
      <c r="H80" s="2">
        <v>9953</v>
      </c>
      <c r="I80">
        <v>9.1368000000000009</v>
      </c>
      <c r="K80">
        <f t="shared" si="15"/>
        <v>129.46121715315334</v>
      </c>
      <c r="L80">
        <f t="shared" si="16"/>
        <v>48.637810303756581</v>
      </c>
      <c r="M80">
        <f t="shared" si="13"/>
        <v>0</v>
      </c>
      <c r="N80">
        <f t="shared" si="14"/>
        <v>0</v>
      </c>
      <c r="Q80" t="str">
        <f t="shared" si="12"/>
        <v/>
      </c>
      <c r="U80">
        <f t="shared" si="19"/>
        <v>-53.750139999999988</v>
      </c>
      <c r="V80">
        <f t="shared" si="17"/>
        <v>-2.3104179267267264E-4</v>
      </c>
      <c r="W80">
        <f t="shared" si="18"/>
        <v>49.998705387828458</v>
      </c>
      <c r="X80">
        <f t="shared" si="20"/>
        <v>22.578800000000001</v>
      </c>
      <c r="Y80">
        <f t="shared" si="21"/>
        <v>19.498733333333334</v>
      </c>
    </row>
    <row r="81" spans="8:25" x14ac:dyDescent="0.3">
      <c r="H81" s="3">
        <v>9983</v>
      </c>
      <c r="I81">
        <v>16.3184</v>
      </c>
      <c r="K81">
        <f t="shared" si="15"/>
        <v>113.53863788588608</v>
      </c>
      <c r="L81">
        <f t="shared" si="16"/>
        <v>48.665852219988295</v>
      </c>
      <c r="M81">
        <f t="shared" si="13"/>
        <v>0</v>
      </c>
      <c r="N81">
        <f t="shared" si="14"/>
        <v>0</v>
      </c>
      <c r="Q81" t="str">
        <f t="shared" si="12"/>
        <v/>
      </c>
      <c r="U81">
        <f t="shared" si="19"/>
        <v>-61.470547999999987</v>
      </c>
      <c r="V81">
        <f t="shared" si="17"/>
        <v>-1.5922579267267265E-4</v>
      </c>
      <c r="W81">
        <f t="shared" si="18"/>
        <v>49.99886461362113</v>
      </c>
      <c r="X81">
        <f t="shared" si="20"/>
        <v>12.727600000000001</v>
      </c>
      <c r="Y81">
        <f t="shared" si="21"/>
        <v>20.047066666666666</v>
      </c>
    </row>
    <row r="82" spans="8:25" x14ac:dyDescent="0.3">
      <c r="H82" s="2">
        <v>10014</v>
      </c>
      <c r="I82">
        <v>0.11279999999999998</v>
      </c>
      <c r="K82">
        <f t="shared" si="15"/>
        <v>81.410458618618804</v>
      </c>
      <c r="L82">
        <f t="shared" si="16"/>
        <v>48.69389413622001</v>
      </c>
      <c r="M82">
        <f t="shared" si="13"/>
        <v>0</v>
      </c>
      <c r="N82">
        <f t="shared" si="14"/>
        <v>0</v>
      </c>
      <c r="Q82" t="str">
        <f t="shared" si="12"/>
        <v/>
      </c>
      <c r="U82">
        <f t="shared" si="19"/>
        <v>-73.546351999999985</v>
      </c>
      <c r="V82">
        <f t="shared" si="17"/>
        <v>-3.2128179267267265E-4</v>
      </c>
      <c r="W82">
        <f t="shared" si="18"/>
        <v>49.999185895413802</v>
      </c>
      <c r="X82">
        <f t="shared" si="20"/>
        <v>8.2156000000000002</v>
      </c>
      <c r="Y82">
        <f t="shared" si="21"/>
        <v>19.893533333333334</v>
      </c>
    </row>
    <row r="83" spans="8:25" x14ac:dyDescent="0.3">
      <c r="H83" s="3">
        <v>10044</v>
      </c>
      <c r="I83">
        <v>19.251200000000001</v>
      </c>
      <c r="K83">
        <f t="shared" si="15"/>
        <v>68.420679351351538</v>
      </c>
      <c r="L83">
        <f t="shared" si="16"/>
        <v>48.721936052451724</v>
      </c>
      <c r="M83">
        <f t="shared" si="13"/>
        <v>0</v>
      </c>
      <c r="N83">
        <f t="shared" si="14"/>
        <v>0</v>
      </c>
      <c r="Q83" t="str">
        <f t="shared" si="12"/>
        <v/>
      </c>
      <c r="U83">
        <f t="shared" si="19"/>
        <v>-84.59999999999998</v>
      </c>
      <c r="V83">
        <f t="shared" si="17"/>
        <v>-1.2989779267267264E-4</v>
      </c>
      <c r="W83">
        <f t="shared" si="18"/>
        <v>49.999315793206478</v>
      </c>
      <c r="X83">
        <f t="shared" si="20"/>
        <v>9.6820000000000004</v>
      </c>
      <c r="Y83">
        <f t="shared" si="21"/>
        <v>20.329066666666666</v>
      </c>
    </row>
    <row r="84" spans="8:25" x14ac:dyDescent="0.3">
      <c r="H84" s="3">
        <v>10075</v>
      </c>
      <c r="I84">
        <v>6.9560000000000013</v>
      </c>
      <c r="K84">
        <f t="shared" si="15"/>
        <v>43.135700084084277</v>
      </c>
      <c r="L84">
        <f t="shared" si="16"/>
        <v>48.749977968683439</v>
      </c>
      <c r="M84">
        <f t="shared" si="13"/>
        <v>0</v>
      </c>
      <c r="N84">
        <f t="shared" si="14"/>
        <v>0</v>
      </c>
      <c r="Q84" t="str">
        <f t="shared" si="12"/>
        <v/>
      </c>
      <c r="U84">
        <f t="shared" si="19"/>
        <v>-92.813719999999975</v>
      </c>
      <c r="V84">
        <f t="shared" si="17"/>
        <v>-2.5284979267267265E-4</v>
      </c>
      <c r="W84">
        <f t="shared" si="18"/>
        <v>49.999568642999151</v>
      </c>
      <c r="X84">
        <f t="shared" si="20"/>
        <v>13.1036</v>
      </c>
      <c r="Y84">
        <f t="shared" si="21"/>
        <v>20.899333333333331</v>
      </c>
    </row>
    <row r="85" spans="8:25" x14ac:dyDescent="0.3">
      <c r="H85" s="2">
        <v>10106</v>
      </c>
      <c r="I85">
        <v>1.0903999999999998</v>
      </c>
      <c r="K85">
        <f t="shared" si="15"/>
        <v>11.985120816817012</v>
      </c>
      <c r="L85">
        <f t="shared" si="16"/>
        <v>48.778019884915153</v>
      </c>
      <c r="M85">
        <f t="shared" si="13"/>
        <v>0</v>
      </c>
      <c r="N85">
        <f t="shared" si="14"/>
        <v>0</v>
      </c>
      <c r="O85">
        <f>SUM(I74:I85)</f>
        <v>251.13039999999995</v>
      </c>
      <c r="P85">
        <f>SUM(N74:N85)</f>
        <v>0</v>
      </c>
      <c r="Q85" t="str">
        <f t="shared" si="12"/>
        <v/>
      </c>
      <c r="U85">
        <f t="shared" si="19"/>
        <v>-110.13660399999998</v>
      </c>
      <c r="V85">
        <f t="shared" si="17"/>
        <v>-3.1150579267267268E-4</v>
      </c>
      <c r="W85">
        <f t="shared" si="18"/>
        <v>49.999880148791824</v>
      </c>
      <c r="X85">
        <f t="shared" si="20"/>
        <v>4.023200000000001</v>
      </c>
      <c r="Y85">
        <f t="shared" si="21"/>
        <v>20.927533333333329</v>
      </c>
    </row>
    <row r="86" spans="8:25" x14ac:dyDescent="0.3">
      <c r="H86" s="3">
        <v>10136</v>
      </c>
      <c r="I86">
        <v>96.368799999999993</v>
      </c>
      <c r="K86">
        <f t="shared" si="15"/>
        <v>76.112941549549745</v>
      </c>
      <c r="L86">
        <f t="shared" si="16"/>
        <v>48.806061801146868</v>
      </c>
      <c r="M86">
        <f t="shared" si="13"/>
        <v>0</v>
      </c>
      <c r="N86">
        <f t="shared" si="14"/>
        <v>0</v>
      </c>
      <c r="Q86" t="str">
        <f t="shared" si="12"/>
        <v/>
      </c>
      <c r="U86">
        <f t="shared" si="19"/>
        <v>-90.912475999999984</v>
      </c>
      <c r="V86">
        <f t="shared" si="17"/>
        <v>6.412782073273273E-4</v>
      </c>
      <c r="W86">
        <f t="shared" si="18"/>
        <v>49.999238870584499</v>
      </c>
      <c r="X86">
        <f t="shared" si="20"/>
        <v>48.729599999999998</v>
      </c>
      <c r="Y86">
        <f t="shared" si="21"/>
        <v>28.926933333333334</v>
      </c>
    </row>
    <row r="87" spans="8:25" x14ac:dyDescent="0.3">
      <c r="H87" s="3">
        <v>10167</v>
      </c>
      <c r="I87">
        <v>43.8416</v>
      </c>
      <c r="K87">
        <f t="shared" si="15"/>
        <v>87.713562282282481</v>
      </c>
      <c r="L87">
        <f t="shared" si="16"/>
        <v>48.834103717378582</v>
      </c>
      <c r="M87">
        <f t="shared" si="13"/>
        <v>0</v>
      </c>
      <c r="N87">
        <f t="shared" si="14"/>
        <v>0</v>
      </c>
      <c r="Q87" t="str">
        <f t="shared" si="12"/>
        <v/>
      </c>
      <c r="U87">
        <f t="shared" si="19"/>
        <v>-50.041087999999988</v>
      </c>
      <c r="V87">
        <f t="shared" si="17"/>
        <v>1.1600620732732737E-4</v>
      </c>
      <c r="W87">
        <f t="shared" si="18"/>
        <v>49.999122864377171</v>
      </c>
      <c r="X87">
        <f t="shared" si="20"/>
        <v>70.105199999999996</v>
      </c>
      <c r="Y87">
        <f t="shared" si="21"/>
        <v>28.660599999999999</v>
      </c>
    </row>
    <row r="88" spans="8:25" x14ac:dyDescent="0.3">
      <c r="H88" s="2">
        <v>10197</v>
      </c>
      <c r="I88">
        <v>58.317599999999999</v>
      </c>
      <c r="K88">
        <f t="shared" si="15"/>
        <v>113.79018301501522</v>
      </c>
      <c r="L88">
        <f t="shared" si="16"/>
        <v>48.862145633610297</v>
      </c>
      <c r="M88">
        <f t="shared" si="13"/>
        <v>0</v>
      </c>
      <c r="N88">
        <f t="shared" si="14"/>
        <v>0</v>
      </c>
      <c r="Q88" t="str">
        <f t="shared" si="12"/>
        <v/>
      </c>
      <c r="U88">
        <f t="shared" si="19"/>
        <v>-31.630999999999986</v>
      </c>
      <c r="V88">
        <f t="shared" si="17"/>
        <v>2.6076620732732735E-4</v>
      </c>
      <c r="W88">
        <f t="shared" si="18"/>
        <v>49.998862098169845</v>
      </c>
      <c r="X88">
        <f t="shared" si="20"/>
        <v>51.079599999999999</v>
      </c>
      <c r="Y88">
        <f t="shared" si="21"/>
        <v>32.028933333333327</v>
      </c>
    </row>
    <row r="89" spans="8:25" x14ac:dyDescent="0.3">
      <c r="H89" s="3">
        <v>10228</v>
      </c>
      <c r="I89">
        <v>77.643999999999991</v>
      </c>
      <c r="K89">
        <f t="shared" si="15"/>
        <v>159.19320374774793</v>
      </c>
      <c r="L89">
        <f t="shared" si="16"/>
        <v>48.890187549842011</v>
      </c>
      <c r="M89">
        <f t="shared" si="13"/>
        <v>0</v>
      </c>
      <c r="N89">
        <f t="shared" si="14"/>
        <v>0</v>
      </c>
      <c r="Q89" t="str">
        <f t="shared" si="12"/>
        <v/>
      </c>
      <c r="U89">
        <f t="shared" si="19"/>
        <v>1.5261840000000078</v>
      </c>
      <c r="V89">
        <f t="shared" si="17"/>
        <v>4.540302073273273E-4</v>
      </c>
      <c r="W89">
        <f t="shared" si="18"/>
        <v>49.998408067962515</v>
      </c>
      <c r="X89">
        <f t="shared" si="20"/>
        <v>67.980799999999988</v>
      </c>
      <c r="Y89">
        <f t="shared" si="21"/>
        <v>34.140799999999992</v>
      </c>
    </row>
    <row r="90" spans="8:25" x14ac:dyDescent="0.3">
      <c r="H90" s="2">
        <v>10259</v>
      </c>
      <c r="I90">
        <v>32.486400000000003</v>
      </c>
      <c r="K90">
        <f t="shared" si="15"/>
        <v>159.43862448048066</v>
      </c>
      <c r="L90">
        <f t="shared" si="16"/>
        <v>48.918229466073726</v>
      </c>
      <c r="M90">
        <f t="shared" si="13"/>
        <v>0</v>
      </c>
      <c r="N90">
        <f t="shared" si="14"/>
        <v>0</v>
      </c>
      <c r="Q90" t="str">
        <f t="shared" si="12"/>
        <v/>
      </c>
      <c r="U90">
        <f t="shared" si="19"/>
        <v>22.800076000000004</v>
      </c>
      <c r="V90">
        <f t="shared" si="17"/>
        <v>2.4542073273273958E-6</v>
      </c>
      <c r="W90">
        <f t="shared" si="18"/>
        <v>49.998405613755189</v>
      </c>
      <c r="X90">
        <f t="shared" si="20"/>
        <v>55.065199999999997</v>
      </c>
      <c r="Y90">
        <f t="shared" si="21"/>
        <v>33.128733333333336</v>
      </c>
    </row>
    <row r="91" spans="8:25" x14ac:dyDescent="0.3">
      <c r="H91" s="3">
        <v>10288</v>
      </c>
      <c r="I91">
        <v>16.017599999999998</v>
      </c>
      <c r="K91">
        <f t="shared" si="15"/>
        <v>143.21524521321339</v>
      </c>
      <c r="L91">
        <f t="shared" si="16"/>
        <v>48.94627138230544</v>
      </c>
      <c r="M91">
        <f t="shared" si="13"/>
        <v>0</v>
      </c>
      <c r="N91">
        <f t="shared" si="14"/>
        <v>0</v>
      </c>
      <c r="Q91" t="str">
        <f t="shared" si="12"/>
        <v/>
      </c>
      <c r="U91">
        <f t="shared" si="19"/>
        <v>14.961040000000004</v>
      </c>
      <c r="V91">
        <f t="shared" si="17"/>
        <v>-1.6223379267267266E-4</v>
      </c>
      <c r="W91">
        <f t="shared" si="18"/>
        <v>49.998567847547861</v>
      </c>
      <c r="X91">
        <f t="shared" si="20"/>
        <v>24.252000000000002</v>
      </c>
      <c r="Y91">
        <f t="shared" si="21"/>
        <v>31.4618</v>
      </c>
    </row>
    <row r="92" spans="8:25" x14ac:dyDescent="0.3">
      <c r="H92" s="3">
        <v>10319</v>
      </c>
      <c r="I92">
        <v>15.867199999999999</v>
      </c>
      <c r="K92">
        <f t="shared" si="15"/>
        <v>126.84146594594613</v>
      </c>
      <c r="L92">
        <f t="shared" si="16"/>
        <v>48.974313298537155</v>
      </c>
      <c r="M92">
        <f t="shared" si="13"/>
        <v>0</v>
      </c>
      <c r="N92">
        <f t="shared" si="14"/>
        <v>0</v>
      </c>
      <c r="Q92" t="str">
        <f t="shared" si="12"/>
        <v/>
      </c>
      <c r="U92">
        <f t="shared" si="19"/>
        <v>-1.759680000000003</v>
      </c>
      <c r="V92">
        <f t="shared" si="17"/>
        <v>-1.6373779267267268E-4</v>
      </c>
      <c r="W92">
        <f t="shared" si="18"/>
        <v>49.998731585340536</v>
      </c>
      <c r="X92">
        <f t="shared" si="20"/>
        <v>15.942399999999999</v>
      </c>
      <c r="Y92">
        <f t="shared" si="21"/>
        <v>32.022666666666673</v>
      </c>
    </row>
    <row r="93" spans="8:25" x14ac:dyDescent="0.3">
      <c r="H93" s="2">
        <v>10349</v>
      </c>
      <c r="I93">
        <v>3.3840000000000003</v>
      </c>
      <c r="K93">
        <f t="shared" si="15"/>
        <v>97.984486678678863</v>
      </c>
      <c r="L93">
        <f t="shared" si="16"/>
        <v>49.002355214768869</v>
      </c>
      <c r="M93">
        <f t="shared" si="13"/>
        <v>0</v>
      </c>
      <c r="N93">
        <f t="shared" si="14"/>
        <v>0</v>
      </c>
      <c r="Q93" t="str">
        <f t="shared" si="12"/>
        <v/>
      </c>
      <c r="U93">
        <f t="shared" si="19"/>
        <v>-23.697776000000005</v>
      </c>
      <c r="V93">
        <f t="shared" si="17"/>
        <v>-2.8856979267267264E-4</v>
      </c>
      <c r="W93">
        <f t="shared" si="18"/>
        <v>49.999020155133209</v>
      </c>
      <c r="X93">
        <f t="shared" si="20"/>
        <v>9.6255999999999986</v>
      </c>
      <c r="Y93">
        <f t="shared" si="21"/>
        <v>30.944800000000001</v>
      </c>
    </row>
    <row r="94" spans="8:25" x14ac:dyDescent="0.3">
      <c r="H94" s="3">
        <v>10380</v>
      </c>
      <c r="I94">
        <v>3.7600000000000001E-2</v>
      </c>
      <c r="K94">
        <f t="shared" si="15"/>
        <v>65.781107411411597</v>
      </c>
      <c r="L94">
        <f t="shared" si="16"/>
        <v>49.030397131000583</v>
      </c>
      <c r="M94">
        <f t="shared" si="13"/>
        <v>0</v>
      </c>
      <c r="N94">
        <f t="shared" si="14"/>
        <v>0</v>
      </c>
      <c r="Q94" t="str">
        <f t="shared" si="12"/>
        <v/>
      </c>
      <c r="U94">
        <f t="shared" si="19"/>
        <v>-53.544280000000008</v>
      </c>
      <c r="V94">
        <f t="shared" si="17"/>
        <v>-3.2203379267267267E-4</v>
      </c>
      <c r="W94">
        <f t="shared" si="18"/>
        <v>49.99934218892588</v>
      </c>
      <c r="X94">
        <f t="shared" si="20"/>
        <v>1.7108000000000001</v>
      </c>
      <c r="Y94">
        <f t="shared" si="21"/>
        <v>30.938533333333336</v>
      </c>
    </row>
    <row r="95" spans="8:25" x14ac:dyDescent="0.3">
      <c r="H95" s="3">
        <v>10410</v>
      </c>
      <c r="I95">
        <v>2.1056000000000004</v>
      </c>
      <c r="K95">
        <f t="shared" si="15"/>
        <v>35.645728144144329</v>
      </c>
      <c r="L95">
        <f t="shared" si="16"/>
        <v>49.058439047232298</v>
      </c>
      <c r="M95">
        <f t="shared" si="13"/>
        <v>0</v>
      </c>
      <c r="N95">
        <f t="shared" si="14"/>
        <v>0</v>
      </c>
      <c r="Q95" t="str">
        <f t="shared" si="12"/>
        <v/>
      </c>
      <c r="U95">
        <f t="shared" si="19"/>
        <v>-82.572608000000002</v>
      </c>
      <c r="V95">
        <f t="shared" si="17"/>
        <v>-3.013537926726727E-4</v>
      </c>
      <c r="W95">
        <f t="shared" si="18"/>
        <v>49.999643542718552</v>
      </c>
      <c r="X95">
        <f t="shared" si="20"/>
        <v>1.0716000000000001</v>
      </c>
      <c r="Y95">
        <f t="shared" si="21"/>
        <v>29.509733333333333</v>
      </c>
    </row>
    <row r="96" spans="8:25" x14ac:dyDescent="0.3">
      <c r="H96" s="2">
        <v>10441</v>
      </c>
      <c r="I96">
        <v>11.054399999999999</v>
      </c>
      <c r="K96">
        <f t="shared" si="15"/>
        <v>14.459148876877066</v>
      </c>
      <c r="L96">
        <f t="shared" si="16"/>
        <v>49.086480963464012</v>
      </c>
      <c r="M96">
        <f t="shared" si="13"/>
        <v>0</v>
      </c>
      <c r="N96">
        <f t="shared" si="14"/>
        <v>0</v>
      </c>
      <c r="Q96" t="str">
        <f t="shared" si="12"/>
        <v/>
      </c>
      <c r="U96">
        <f t="shared" si="19"/>
        <v>-106.4409</v>
      </c>
      <c r="V96">
        <f t="shared" si="17"/>
        <v>-2.1186579267267264E-4</v>
      </c>
      <c r="W96">
        <f t="shared" si="18"/>
        <v>49.999855408511223</v>
      </c>
      <c r="X96">
        <f t="shared" si="20"/>
        <v>6.58</v>
      </c>
      <c r="Y96">
        <f t="shared" si="21"/>
        <v>29.851266666666664</v>
      </c>
    </row>
    <row r="97" spans="8:25" x14ac:dyDescent="0.3">
      <c r="H97" s="3">
        <v>10472</v>
      </c>
      <c r="I97">
        <v>2.4440000000000004</v>
      </c>
      <c r="K97">
        <f t="shared" si="15"/>
        <v>-15.337830390390199</v>
      </c>
      <c r="L97">
        <f t="shared" si="16"/>
        <v>49.114522879695727</v>
      </c>
      <c r="M97">
        <f t="shared" si="13"/>
        <v>0</v>
      </c>
      <c r="N97">
        <f t="shared" si="14"/>
        <v>0</v>
      </c>
      <c r="O97">
        <f>SUM(I86:I97)</f>
        <v>359.56880000000001</v>
      </c>
      <c r="P97">
        <f>SUM(N86:N97)</f>
        <v>0</v>
      </c>
      <c r="Q97" t="str">
        <f t="shared" si="12"/>
        <v/>
      </c>
      <c r="U97">
        <f t="shared" si="19"/>
        <v>-130.25504799999999</v>
      </c>
      <c r="V97">
        <f t="shared" si="17"/>
        <v>-2.9796979267267265E-4</v>
      </c>
      <c r="W97">
        <f t="shared" si="18"/>
        <v>50.000153378303899</v>
      </c>
      <c r="X97">
        <f t="shared" si="20"/>
        <v>6.7492000000000001</v>
      </c>
      <c r="Y97">
        <f t="shared" si="21"/>
        <v>29.964066666666668</v>
      </c>
    </row>
    <row r="98" spans="8:25" x14ac:dyDescent="0.3">
      <c r="H98" s="2">
        <v>10502</v>
      </c>
      <c r="I98">
        <v>9.0991999999999997</v>
      </c>
      <c r="K98">
        <f t="shared" si="15"/>
        <v>-38.479609657657463</v>
      </c>
      <c r="L98">
        <f t="shared" si="16"/>
        <v>49.142564795927441</v>
      </c>
      <c r="M98">
        <f t="shared" si="13"/>
        <v>0</v>
      </c>
      <c r="N98">
        <f t="shared" si="14"/>
        <v>0</v>
      </c>
      <c r="Q98" t="str">
        <f t="shared" si="12"/>
        <v/>
      </c>
      <c r="U98">
        <f t="shared" si="19"/>
        <v>-147.62887999999998</v>
      </c>
      <c r="V98">
        <f t="shared" si="17"/>
        <v>-2.3141779267267266E-4</v>
      </c>
      <c r="W98">
        <f t="shared" si="18"/>
        <v>50.000384796096569</v>
      </c>
      <c r="X98">
        <f t="shared" si="20"/>
        <v>5.7716000000000003</v>
      </c>
      <c r="Y98">
        <f t="shared" si="21"/>
        <v>22.691600000000005</v>
      </c>
    </row>
    <row r="99" spans="8:25" x14ac:dyDescent="0.3">
      <c r="H99" s="3">
        <v>10533</v>
      </c>
      <c r="I99">
        <v>60.536000000000001</v>
      </c>
      <c r="K99">
        <f t="shared" si="15"/>
        <v>-10.184588924924725</v>
      </c>
      <c r="L99">
        <f t="shared" si="16"/>
        <v>49.170606712159156</v>
      </c>
      <c r="M99">
        <f t="shared" si="13"/>
        <v>0</v>
      </c>
      <c r="N99">
        <f t="shared" si="14"/>
        <v>0</v>
      </c>
      <c r="Q99" t="str">
        <f t="shared" si="12"/>
        <v/>
      </c>
      <c r="U99">
        <f t="shared" si="19"/>
        <v>-137.37573599999999</v>
      </c>
      <c r="V99">
        <f t="shared" si="17"/>
        <v>2.8295020732732742E-4</v>
      </c>
      <c r="W99">
        <f t="shared" si="18"/>
        <v>50.00010184588924</v>
      </c>
      <c r="X99">
        <f t="shared" si="20"/>
        <v>34.817599999999999</v>
      </c>
      <c r="Y99">
        <f t="shared" si="21"/>
        <v>24.082799999999995</v>
      </c>
    </row>
    <row r="100" spans="8:25" x14ac:dyDescent="0.3">
      <c r="H100" s="3">
        <v>10563</v>
      </c>
      <c r="I100">
        <v>55.723199999999999</v>
      </c>
      <c r="K100">
        <f t="shared" si="15"/>
        <v>13.29763180780801</v>
      </c>
      <c r="L100">
        <f t="shared" si="16"/>
        <v>49.19864862839087</v>
      </c>
      <c r="M100">
        <f t="shared" si="13"/>
        <v>0</v>
      </c>
      <c r="N100">
        <f t="shared" si="14"/>
        <v>0</v>
      </c>
      <c r="Q100" t="str">
        <f t="shared" si="12"/>
        <v/>
      </c>
      <c r="U100">
        <f t="shared" si="19"/>
        <v>-103.590068</v>
      </c>
      <c r="V100">
        <f t="shared" si="17"/>
        <v>2.3482220732732738E-4</v>
      </c>
      <c r="W100">
        <f t="shared" si="18"/>
        <v>49.999867023681915</v>
      </c>
      <c r="X100">
        <f t="shared" si="20"/>
        <v>58.129599999999996</v>
      </c>
      <c r="Y100">
        <f t="shared" si="21"/>
        <v>23.866600000000002</v>
      </c>
    </row>
    <row r="101" spans="8:25" x14ac:dyDescent="0.3">
      <c r="H101" s="2">
        <v>10594</v>
      </c>
      <c r="I101">
        <v>81.930399999999992</v>
      </c>
      <c r="K101">
        <f t="shared" si="15"/>
        <v>62.987052540540738</v>
      </c>
      <c r="L101">
        <f t="shared" si="16"/>
        <v>49.226690544622585</v>
      </c>
      <c r="M101">
        <f t="shared" si="13"/>
        <v>0</v>
      </c>
      <c r="N101">
        <f t="shared" si="14"/>
        <v>0</v>
      </c>
      <c r="Q101" t="str">
        <f t="shared" si="12"/>
        <v/>
      </c>
      <c r="U101">
        <f t="shared" si="19"/>
        <v>-59.471544000000009</v>
      </c>
      <c r="V101">
        <f t="shared" si="17"/>
        <v>4.9689420732732729E-4</v>
      </c>
      <c r="W101">
        <f t="shared" si="18"/>
        <v>49.999370129474585</v>
      </c>
      <c r="X101">
        <f t="shared" si="20"/>
        <v>68.826799999999992</v>
      </c>
      <c r="Y101">
        <f t="shared" si="21"/>
        <v>24.223799999999997</v>
      </c>
    </row>
    <row r="102" spans="8:25" x14ac:dyDescent="0.3">
      <c r="H102" s="3">
        <v>10625</v>
      </c>
      <c r="I102">
        <v>95.466400000000007</v>
      </c>
      <c r="K102">
        <f t="shared" si="15"/>
        <v>126.21247327327347</v>
      </c>
      <c r="L102">
        <f t="shared" si="16"/>
        <v>49.254732460854299</v>
      </c>
      <c r="M102">
        <f t="shared" si="13"/>
        <v>0</v>
      </c>
      <c r="N102">
        <f t="shared" si="14"/>
        <v>0</v>
      </c>
      <c r="Q102" t="str">
        <f t="shared" si="12"/>
        <v/>
      </c>
      <c r="U102">
        <f t="shared" si="19"/>
        <v>-0.83472000000001856</v>
      </c>
      <c r="V102">
        <f t="shared" si="17"/>
        <v>6.3225420732732746E-4</v>
      </c>
      <c r="W102">
        <f t="shared" si="18"/>
        <v>49.99873787526726</v>
      </c>
      <c r="X102">
        <f t="shared" si="20"/>
        <v>88.698399999999992</v>
      </c>
      <c r="Y102">
        <f t="shared" si="21"/>
        <v>29.472133333333336</v>
      </c>
    </row>
    <row r="103" spans="8:25" x14ac:dyDescent="0.3">
      <c r="H103" s="3">
        <v>10653</v>
      </c>
      <c r="I103">
        <v>70.913600000000002</v>
      </c>
      <c r="K103">
        <f t="shared" si="15"/>
        <v>164.88509400600623</v>
      </c>
      <c r="L103">
        <f t="shared" si="16"/>
        <v>49.282774377086014</v>
      </c>
      <c r="M103">
        <f t="shared" si="13"/>
        <v>0</v>
      </c>
      <c r="N103">
        <f t="shared" si="14"/>
        <v>0</v>
      </c>
      <c r="Q103" t="str">
        <f t="shared" si="12"/>
        <v/>
      </c>
      <c r="U103">
        <f t="shared" si="19"/>
        <v>47.627543999999979</v>
      </c>
      <c r="V103">
        <f t="shared" si="17"/>
        <v>3.8672620732732739E-4</v>
      </c>
      <c r="W103">
        <f t="shared" si="18"/>
        <v>49.998351149059935</v>
      </c>
      <c r="X103">
        <f t="shared" si="20"/>
        <v>83.19</v>
      </c>
      <c r="Y103">
        <f t="shared" si="21"/>
        <v>34.046799999999998</v>
      </c>
    </row>
    <row r="104" spans="8:25" x14ac:dyDescent="0.3">
      <c r="H104" s="2">
        <v>10684</v>
      </c>
      <c r="I104">
        <v>9.6256000000000004</v>
      </c>
      <c r="K104">
        <f t="shared" si="15"/>
        <v>142.26971473873897</v>
      </c>
      <c r="L104">
        <f t="shared" si="16"/>
        <v>49.310816293317728</v>
      </c>
      <c r="M104">
        <f t="shared" si="13"/>
        <v>0</v>
      </c>
      <c r="N104">
        <f t="shared" si="14"/>
        <v>0</v>
      </c>
      <c r="Q104" t="str">
        <f t="shared" si="12"/>
        <v/>
      </c>
      <c r="U104">
        <f t="shared" si="19"/>
        <v>53.699943999999988</v>
      </c>
      <c r="V104">
        <f t="shared" si="17"/>
        <v>-2.2615379267267266E-4</v>
      </c>
      <c r="W104">
        <f t="shared" si="18"/>
        <v>49.99857730285261</v>
      </c>
      <c r="X104">
        <f t="shared" si="20"/>
        <v>40.269600000000004</v>
      </c>
      <c r="Y104">
        <f t="shared" si="21"/>
        <v>33.526666666666664</v>
      </c>
    </row>
    <row r="105" spans="8:25" x14ac:dyDescent="0.3">
      <c r="H105" s="3">
        <v>10714</v>
      </c>
      <c r="I105">
        <v>1.3159999999999998</v>
      </c>
      <c r="K105">
        <f t="shared" si="15"/>
        <v>111.34473547147171</v>
      </c>
      <c r="L105">
        <f t="shared" si="16"/>
        <v>49.338858209549443</v>
      </c>
      <c r="M105">
        <f t="shared" si="13"/>
        <v>0</v>
      </c>
      <c r="N105">
        <f t="shared" si="14"/>
        <v>0</v>
      </c>
      <c r="Q105" t="str">
        <f t="shared" si="12"/>
        <v/>
      </c>
      <c r="U105">
        <f t="shared" si="19"/>
        <v>25.149323999999989</v>
      </c>
      <c r="V105">
        <f t="shared" si="17"/>
        <v>-3.0924979267267266E-4</v>
      </c>
      <c r="W105">
        <f t="shared" si="18"/>
        <v>49.998886552645281</v>
      </c>
      <c r="X105">
        <f t="shared" si="20"/>
        <v>5.4708000000000006</v>
      </c>
      <c r="Y105">
        <f t="shared" si="21"/>
        <v>33.354333333333329</v>
      </c>
    </row>
    <row r="106" spans="8:25" x14ac:dyDescent="0.3">
      <c r="H106" s="2">
        <v>10745</v>
      </c>
      <c r="I106">
        <v>9.2119999999999997</v>
      </c>
      <c r="K106">
        <f t="shared" si="15"/>
        <v>88.315756204204447</v>
      </c>
      <c r="L106">
        <f t="shared" si="16"/>
        <v>49.366900125781157</v>
      </c>
      <c r="M106">
        <f t="shared" si="13"/>
        <v>0</v>
      </c>
      <c r="N106">
        <f t="shared" si="14"/>
        <v>0</v>
      </c>
      <c r="Q106" t="str">
        <f t="shared" si="12"/>
        <v/>
      </c>
      <c r="U106">
        <f t="shared" si="19"/>
        <v>-4.3879200000000083</v>
      </c>
      <c r="V106">
        <f t="shared" si="17"/>
        <v>-2.3028979267267265E-4</v>
      </c>
      <c r="W106">
        <f t="shared" si="18"/>
        <v>49.999116842437957</v>
      </c>
      <c r="X106">
        <f t="shared" si="20"/>
        <v>5.2639999999999993</v>
      </c>
      <c r="Y106">
        <f t="shared" si="21"/>
        <v>34.118866666666662</v>
      </c>
    </row>
    <row r="107" spans="8:25" x14ac:dyDescent="0.3">
      <c r="H107" s="3">
        <v>10775</v>
      </c>
      <c r="I107">
        <v>1.3535999999999999</v>
      </c>
      <c r="K107">
        <f t="shared" si="15"/>
        <v>57.428376936937184</v>
      </c>
      <c r="L107">
        <f t="shared" si="16"/>
        <v>49.394942042012872</v>
      </c>
      <c r="M107">
        <f t="shared" si="13"/>
        <v>0</v>
      </c>
      <c r="N107">
        <f t="shared" si="14"/>
        <v>0</v>
      </c>
      <c r="Q107" t="str">
        <f t="shared" si="12"/>
        <v/>
      </c>
      <c r="U107">
        <f t="shared" si="19"/>
        <v>-33.842444000000008</v>
      </c>
      <c r="V107">
        <f t="shared" si="17"/>
        <v>-3.0887379267267265E-4</v>
      </c>
      <c r="W107">
        <f t="shared" si="18"/>
        <v>49.999425716230633</v>
      </c>
      <c r="X107">
        <f t="shared" si="20"/>
        <v>5.2827999999999999</v>
      </c>
      <c r="Y107">
        <f t="shared" si="21"/>
        <v>34.056199999999997</v>
      </c>
    </row>
    <row r="108" spans="8:25" x14ac:dyDescent="0.3">
      <c r="H108" s="3">
        <v>10806</v>
      </c>
      <c r="I108">
        <v>2.4815999999999998</v>
      </c>
      <c r="K108">
        <f t="shared" si="15"/>
        <v>27.66899766966992</v>
      </c>
      <c r="L108">
        <f t="shared" si="16"/>
        <v>49.422983958244586</v>
      </c>
      <c r="M108">
        <f t="shared" si="13"/>
        <v>0</v>
      </c>
      <c r="N108">
        <f t="shared" si="14"/>
        <v>0</v>
      </c>
      <c r="Q108" t="str">
        <f t="shared" si="12"/>
        <v/>
      </c>
      <c r="U108">
        <f t="shared" si="19"/>
        <v>-65.933480000000003</v>
      </c>
      <c r="V108">
        <f t="shared" si="17"/>
        <v>-2.9759379267267264E-4</v>
      </c>
      <c r="W108">
        <f t="shared" si="18"/>
        <v>49.999723310023306</v>
      </c>
      <c r="X108">
        <f t="shared" si="20"/>
        <v>1.9175999999999997</v>
      </c>
      <c r="Y108">
        <f t="shared" si="21"/>
        <v>33.341799999999999</v>
      </c>
    </row>
    <row r="109" spans="8:25" x14ac:dyDescent="0.3">
      <c r="H109" s="2">
        <v>10837</v>
      </c>
      <c r="I109">
        <v>6.6551999999999998</v>
      </c>
      <c r="K109">
        <f t="shared" si="15"/>
        <v>2.0832184024026574</v>
      </c>
      <c r="L109">
        <f t="shared" si="16"/>
        <v>49.451025874476301</v>
      </c>
      <c r="M109">
        <f t="shared" si="13"/>
        <v>0</v>
      </c>
      <c r="N109">
        <f t="shared" si="14"/>
        <v>0</v>
      </c>
      <c r="O109">
        <f>SUM(I98:I109)</f>
        <v>404.31279999999998</v>
      </c>
      <c r="P109">
        <f>SUM(N98:N109)</f>
        <v>0</v>
      </c>
      <c r="Q109" t="str">
        <f t="shared" si="12"/>
        <v/>
      </c>
      <c r="U109">
        <f t="shared" si="19"/>
        <v>-95.731667999999999</v>
      </c>
      <c r="V109">
        <f t="shared" si="17"/>
        <v>-2.5585779267267263E-4</v>
      </c>
      <c r="W109">
        <f t="shared" si="18"/>
        <v>49.99997916781598</v>
      </c>
      <c r="X109">
        <f t="shared" si="20"/>
        <v>4.5683999999999996</v>
      </c>
      <c r="Y109">
        <f t="shared" si="21"/>
        <v>33.692733333333329</v>
      </c>
    </row>
    <row r="110" spans="8:25" x14ac:dyDescent="0.3">
      <c r="H110" s="3">
        <v>10867</v>
      </c>
      <c r="I110">
        <v>53.918399999999998</v>
      </c>
      <c r="K110">
        <f t="shared" si="15"/>
        <v>23.760639135135392</v>
      </c>
      <c r="L110">
        <f t="shared" si="16"/>
        <v>49.479067790708015</v>
      </c>
      <c r="M110">
        <f t="shared" si="13"/>
        <v>0</v>
      </c>
      <c r="N110">
        <f t="shared" si="14"/>
        <v>0</v>
      </c>
      <c r="Q110" t="str">
        <f t="shared" si="12"/>
        <v/>
      </c>
      <c r="U110">
        <f t="shared" si="19"/>
        <v>-103.621088</v>
      </c>
      <c r="V110">
        <f t="shared" si="17"/>
        <v>2.1677420732732735E-4</v>
      </c>
      <c r="W110">
        <f t="shared" si="18"/>
        <v>49.999762393608655</v>
      </c>
      <c r="X110">
        <f t="shared" si="20"/>
        <v>30.286799999999999</v>
      </c>
      <c r="Y110">
        <f t="shared" si="21"/>
        <v>37.427666666666667</v>
      </c>
    </row>
    <row r="111" spans="8:25" x14ac:dyDescent="0.3">
      <c r="H111" s="3">
        <v>10898</v>
      </c>
      <c r="I111">
        <v>76.666399999999996</v>
      </c>
      <c r="K111">
        <f t="shared" si="15"/>
        <v>68.186059867868124</v>
      </c>
      <c r="L111">
        <f t="shared" si="16"/>
        <v>49.50710970693973</v>
      </c>
      <c r="M111">
        <f t="shared" si="13"/>
        <v>0</v>
      </c>
      <c r="N111">
        <f t="shared" si="14"/>
        <v>0</v>
      </c>
      <c r="Q111" t="str">
        <f t="shared" si="12"/>
        <v/>
      </c>
      <c r="U111">
        <f t="shared" si="19"/>
        <v>-77.875991999999997</v>
      </c>
      <c r="V111">
        <f t="shared" si="17"/>
        <v>4.4425420732732734E-4</v>
      </c>
      <c r="W111">
        <f t="shared" si="18"/>
        <v>49.999318139401325</v>
      </c>
      <c r="X111">
        <f t="shared" si="20"/>
        <v>65.292400000000001</v>
      </c>
      <c r="Y111">
        <f t="shared" si="21"/>
        <v>38.771866666666661</v>
      </c>
    </row>
    <row r="112" spans="8:25" x14ac:dyDescent="0.3">
      <c r="H112" s="2">
        <v>10928</v>
      </c>
      <c r="I112">
        <v>90.428000000000011</v>
      </c>
      <c r="K112">
        <f t="shared" si="15"/>
        <v>126.37308060060087</v>
      </c>
      <c r="L112">
        <f t="shared" si="16"/>
        <v>49.535151623171444</v>
      </c>
      <c r="M112">
        <f t="shared" si="13"/>
        <v>0</v>
      </c>
      <c r="N112">
        <f t="shared" si="14"/>
        <v>0</v>
      </c>
      <c r="Q112" t="str">
        <f t="shared" si="12"/>
        <v/>
      </c>
      <c r="U112">
        <f t="shared" si="19"/>
        <v>-36.826003999999983</v>
      </c>
      <c r="V112">
        <f t="shared" si="17"/>
        <v>5.8187020732732757E-4</v>
      </c>
      <c r="W112">
        <f t="shared" si="18"/>
        <v>49.998736269193998</v>
      </c>
      <c r="X112">
        <f t="shared" si="20"/>
        <v>83.547200000000004</v>
      </c>
      <c r="Y112">
        <f t="shared" si="21"/>
        <v>41.663933333333325</v>
      </c>
    </row>
    <row r="113" spans="8:25" x14ac:dyDescent="0.3">
      <c r="H113" s="3">
        <v>10959</v>
      </c>
      <c r="I113">
        <v>86.968799999999987</v>
      </c>
      <c r="K113">
        <f t="shared" si="15"/>
        <v>181.10090133333358</v>
      </c>
      <c r="L113">
        <f t="shared" si="16"/>
        <v>49.563193539403159</v>
      </c>
      <c r="M113">
        <f t="shared" si="13"/>
        <v>0</v>
      </c>
      <c r="N113">
        <f t="shared" si="14"/>
        <v>0</v>
      </c>
      <c r="Q113" t="str">
        <f t="shared" si="12"/>
        <v/>
      </c>
      <c r="U113">
        <f t="shared" si="19"/>
        <v>8.9469200000000129</v>
      </c>
      <c r="V113">
        <f t="shared" si="17"/>
        <v>5.4727820732732729E-4</v>
      </c>
      <c r="W113">
        <f t="shared" si="18"/>
        <v>49.998188990986669</v>
      </c>
      <c r="X113">
        <f t="shared" si="20"/>
        <v>88.698399999999992</v>
      </c>
      <c r="Y113">
        <f t="shared" si="21"/>
        <v>42.083799999999997</v>
      </c>
    </row>
    <row r="114" spans="8:25" x14ac:dyDescent="0.3">
      <c r="H114" s="2">
        <v>10990</v>
      </c>
      <c r="I114">
        <v>80.388800000000003</v>
      </c>
      <c r="K114">
        <f t="shared" si="15"/>
        <v>229.24872206606631</v>
      </c>
      <c r="L114">
        <f t="shared" si="16"/>
        <v>49.591235455634873</v>
      </c>
      <c r="M114">
        <f t="shared" si="13"/>
        <v>0</v>
      </c>
      <c r="N114">
        <f t="shared" si="14"/>
        <v>0</v>
      </c>
      <c r="Q114" t="str">
        <f t="shared" si="12"/>
        <v/>
      </c>
      <c r="U114">
        <f t="shared" si="19"/>
        <v>50.981840000000005</v>
      </c>
      <c r="V114">
        <f t="shared" si="17"/>
        <v>4.8147820732732743E-4</v>
      </c>
      <c r="W114">
        <f t="shared" si="18"/>
        <v>49.997707512779343</v>
      </c>
      <c r="X114">
        <f t="shared" si="20"/>
        <v>83.678799999999995</v>
      </c>
      <c r="Y114">
        <f t="shared" si="21"/>
        <v>40.827333333333335</v>
      </c>
    </row>
    <row r="115" spans="8:25" x14ac:dyDescent="0.3">
      <c r="H115" s="3">
        <v>11018</v>
      </c>
      <c r="I115">
        <v>56.4</v>
      </c>
      <c r="K115">
        <f t="shared" si="15"/>
        <v>253.40774279879903</v>
      </c>
      <c r="L115">
        <f t="shared" si="16"/>
        <v>49.619277371866588</v>
      </c>
      <c r="M115">
        <f t="shared" si="13"/>
        <v>0</v>
      </c>
      <c r="N115">
        <f t="shared" si="14"/>
        <v>0</v>
      </c>
      <c r="Q115" t="str">
        <f t="shared" si="12"/>
        <v/>
      </c>
      <c r="U115">
        <f t="shared" si="19"/>
        <v>78.96601600000001</v>
      </c>
      <c r="V115">
        <f t="shared" si="17"/>
        <v>2.4159020732732737E-4</v>
      </c>
      <c r="W115">
        <f t="shared" si="18"/>
        <v>49.997465922572019</v>
      </c>
      <c r="X115">
        <f t="shared" si="20"/>
        <v>68.394400000000005</v>
      </c>
      <c r="Y115">
        <f t="shared" si="21"/>
        <v>39.617866666666664</v>
      </c>
    </row>
    <row r="116" spans="8:25" x14ac:dyDescent="0.3">
      <c r="H116" s="3">
        <v>11049</v>
      </c>
      <c r="I116">
        <v>68.883200000000002</v>
      </c>
      <c r="K116">
        <f t="shared" si="15"/>
        <v>290.04996353153177</v>
      </c>
      <c r="L116">
        <f t="shared" si="16"/>
        <v>49.647319288098302</v>
      </c>
      <c r="M116">
        <f t="shared" si="13"/>
        <v>0</v>
      </c>
      <c r="N116">
        <f t="shared" si="14"/>
        <v>0</v>
      </c>
      <c r="Q116" t="str">
        <f t="shared" si="12"/>
        <v/>
      </c>
      <c r="U116">
        <f t="shared" si="19"/>
        <v>96.160495999999995</v>
      </c>
      <c r="V116">
        <f t="shared" si="17"/>
        <v>3.6642220732732743E-4</v>
      </c>
      <c r="W116">
        <f t="shared" si="18"/>
        <v>49.997099500364691</v>
      </c>
      <c r="X116">
        <f t="shared" si="20"/>
        <v>62.641599999999997</v>
      </c>
      <c r="Y116">
        <f t="shared" si="21"/>
        <v>44.556000000000004</v>
      </c>
    </row>
    <row r="117" spans="8:25" x14ac:dyDescent="0.3">
      <c r="H117" s="2">
        <v>11079</v>
      </c>
      <c r="I117">
        <v>14.927199999999999</v>
      </c>
      <c r="K117">
        <f t="shared" si="15"/>
        <v>272.73618426426452</v>
      </c>
      <c r="L117">
        <f t="shared" si="16"/>
        <v>49.675361204330017</v>
      </c>
      <c r="M117">
        <f t="shared" si="13"/>
        <v>0</v>
      </c>
      <c r="N117">
        <f t="shared" si="14"/>
        <v>0</v>
      </c>
      <c r="Q117" t="str">
        <f t="shared" si="12"/>
        <v/>
      </c>
      <c r="U117">
        <f t="shared" si="19"/>
        <v>91.461624</v>
      </c>
      <c r="V117">
        <f t="shared" si="17"/>
        <v>-1.7313779267267266E-4</v>
      </c>
      <c r="W117">
        <f t="shared" si="18"/>
        <v>49.997272638157362</v>
      </c>
      <c r="X117">
        <f t="shared" si="20"/>
        <v>41.905200000000001</v>
      </c>
      <c r="Y117">
        <f t="shared" si="21"/>
        <v>45.690266666666666</v>
      </c>
    </row>
    <row r="118" spans="8:25" x14ac:dyDescent="0.3">
      <c r="H118" s="3">
        <v>11110</v>
      </c>
      <c r="I118">
        <v>1.6920000000000002</v>
      </c>
      <c r="K118">
        <f t="shared" si="15"/>
        <v>242.18720499699725</v>
      </c>
      <c r="L118">
        <f t="shared" si="16"/>
        <v>49.703403120561731</v>
      </c>
      <c r="M118">
        <f t="shared" si="13"/>
        <v>0</v>
      </c>
      <c r="N118">
        <f t="shared" si="14"/>
        <v>0</v>
      </c>
      <c r="Q118" t="str">
        <f t="shared" si="12"/>
        <v/>
      </c>
      <c r="U118">
        <f t="shared" si="19"/>
        <v>53.806352000000004</v>
      </c>
      <c r="V118">
        <f t="shared" si="17"/>
        <v>-3.0548979267267266E-4</v>
      </c>
      <c r="W118">
        <f t="shared" si="18"/>
        <v>49.997578127950035</v>
      </c>
      <c r="X118">
        <f t="shared" si="20"/>
        <v>8.3095999999999997</v>
      </c>
      <c r="Y118">
        <f t="shared" si="21"/>
        <v>45.063600000000001</v>
      </c>
    </row>
    <row r="119" spans="8:25" x14ac:dyDescent="0.3">
      <c r="H119" s="3">
        <v>11140</v>
      </c>
      <c r="I119">
        <v>10.5656</v>
      </c>
      <c r="K119">
        <f t="shared" si="15"/>
        <v>220.51182572972999</v>
      </c>
      <c r="L119">
        <f t="shared" si="16"/>
        <v>49.731445036793446</v>
      </c>
      <c r="M119">
        <f t="shared" si="13"/>
        <v>0</v>
      </c>
      <c r="N119">
        <f t="shared" si="14"/>
        <v>0</v>
      </c>
      <c r="Q119" t="str">
        <f t="shared" si="12"/>
        <v/>
      </c>
      <c r="U119">
        <f t="shared" si="19"/>
        <v>13.187260000000002</v>
      </c>
      <c r="V119">
        <f t="shared" si="17"/>
        <v>-2.1675379267267265E-4</v>
      </c>
      <c r="W119">
        <f t="shared" si="18"/>
        <v>49.997794881742706</v>
      </c>
      <c r="X119">
        <f t="shared" si="20"/>
        <v>6.1288</v>
      </c>
      <c r="Y119">
        <f t="shared" si="21"/>
        <v>45.831266666666664</v>
      </c>
    </row>
    <row r="120" spans="8:25" x14ac:dyDescent="0.3">
      <c r="H120" s="2">
        <v>11171</v>
      </c>
      <c r="I120">
        <v>0.33839999999999998</v>
      </c>
      <c r="K120">
        <f t="shared" si="15"/>
        <v>188.60924646246272</v>
      </c>
      <c r="L120">
        <f t="shared" si="16"/>
        <v>49.75948695302516</v>
      </c>
      <c r="M120">
        <f t="shared" si="13"/>
        <v>0</v>
      </c>
      <c r="N120">
        <f t="shared" si="14"/>
        <v>0</v>
      </c>
      <c r="Q120" t="str">
        <f t="shared" si="12"/>
        <v/>
      </c>
      <c r="U120">
        <f t="shared" si="19"/>
        <v>-27.926460000000006</v>
      </c>
      <c r="V120">
        <f t="shared" si="17"/>
        <v>-3.1902579267267269E-4</v>
      </c>
      <c r="W120">
        <f t="shared" si="18"/>
        <v>49.998113907535377</v>
      </c>
      <c r="X120">
        <f t="shared" si="20"/>
        <v>5.452</v>
      </c>
      <c r="Y120">
        <f t="shared" si="21"/>
        <v>45.652666666666669</v>
      </c>
    </row>
    <row r="121" spans="8:25" x14ac:dyDescent="0.3">
      <c r="H121" s="3">
        <v>11202</v>
      </c>
      <c r="I121">
        <v>9.2496000000000009</v>
      </c>
      <c r="K121">
        <f t="shared" si="15"/>
        <v>165.61786719519546</v>
      </c>
      <c r="L121">
        <f t="shared" si="16"/>
        <v>49.787528869256874</v>
      </c>
      <c r="M121">
        <f t="shared" si="13"/>
        <v>0</v>
      </c>
      <c r="N121">
        <f t="shared" si="14"/>
        <v>0</v>
      </c>
      <c r="O121">
        <f>SUM(I110:I121)</f>
        <v>550.42639999999994</v>
      </c>
      <c r="P121">
        <f>SUM(N110:N121)</f>
        <v>0</v>
      </c>
      <c r="Q121" t="str">
        <f t="shared" si="12"/>
        <v/>
      </c>
      <c r="U121">
        <f t="shared" si="19"/>
        <v>-69.918704000000005</v>
      </c>
      <c r="V121">
        <f t="shared" si="17"/>
        <v>-2.2991379267267264E-4</v>
      </c>
      <c r="W121">
        <f t="shared" si="18"/>
        <v>49.998343821328049</v>
      </c>
      <c r="X121">
        <f t="shared" si="20"/>
        <v>4.7940000000000005</v>
      </c>
      <c r="Y121">
        <f t="shared" si="21"/>
        <v>45.868866666666662</v>
      </c>
    </row>
    <row r="122" spans="8:25" x14ac:dyDescent="0.3">
      <c r="H122" s="2">
        <v>11232</v>
      </c>
      <c r="I122">
        <v>1.0903999999999998</v>
      </c>
      <c r="K122">
        <f t="shared" si="15"/>
        <v>134.4672879279282</v>
      </c>
      <c r="L122">
        <f t="shared" si="16"/>
        <v>49.815570785488589</v>
      </c>
      <c r="M122">
        <f t="shared" si="13"/>
        <v>0</v>
      </c>
      <c r="N122">
        <f t="shared" si="14"/>
        <v>0</v>
      </c>
      <c r="Q122" t="str">
        <f t="shared" si="12"/>
        <v/>
      </c>
      <c r="U122">
        <f t="shared" si="19"/>
        <v>-107.044568</v>
      </c>
      <c r="V122">
        <f t="shared" si="17"/>
        <v>-3.1150579267267268E-4</v>
      </c>
      <c r="W122">
        <f t="shared" si="18"/>
        <v>49.998655327120723</v>
      </c>
      <c r="X122">
        <f t="shared" si="20"/>
        <v>5.17</v>
      </c>
      <c r="Y122">
        <f t="shared" si="21"/>
        <v>41.466533333333324</v>
      </c>
    </row>
    <row r="123" spans="8:25" x14ac:dyDescent="0.3">
      <c r="H123" s="3">
        <v>11263</v>
      </c>
      <c r="I123">
        <v>26.884000000000004</v>
      </c>
      <c r="K123">
        <f t="shared" si="15"/>
        <v>129.11030866066093</v>
      </c>
      <c r="L123">
        <f t="shared" si="16"/>
        <v>49.843612701720303</v>
      </c>
      <c r="M123">
        <f t="shared" si="13"/>
        <v>0</v>
      </c>
      <c r="N123">
        <f t="shared" si="14"/>
        <v>0</v>
      </c>
      <c r="Q123" t="str">
        <f t="shared" si="12"/>
        <v/>
      </c>
      <c r="U123">
        <f t="shared" si="19"/>
        <v>-131.12172799999999</v>
      </c>
      <c r="V123">
        <f t="shared" si="17"/>
        <v>-5.3569792672672606E-5</v>
      </c>
      <c r="W123">
        <f t="shared" si="18"/>
        <v>49.998708896913392</v>
      </c>
      <c r="X123">
        <f t="shared" si="20"/>
        <v>13.987200000000001</v>
      </c>
      <c r="Y123">
        <f t="shared" si="21"/>
        <v>37.317999999999998</v>
      </c>
    </row>
    <row r="124" spans="8:25" x14ac:dyDescent="0.3">
      <c r="H124" s="3">
        <v>11293</v>
      </c>
      <c r="I124">
        <v>109.7544</v>
      </c>
      <c r="K124">
        <f t="shared" si="15"/>
        <v>206.62372939339366</v>
      </c>
      <c r="L124">
        <f t="shared" si="16"/>
        <v>49.620482785488591</v>
      </c>
      <c r="M124">
        <f t="shared" si="13"/>
        <v>9.754400000000004</v>
      </c>
      <c r="N124">
        <f t="shared" si="14"/>
        <v>0.97544000000000042</v>
      </c>
      <c r="Q124" t="str">
        <f t="shared" si="12"/>
        <v/>
      </c>
      <c r="U124">
        <f t="shared" si="19"/>
        <v>-102.50963199999998</v>
      </c>
      <c r="V124">
        <f t="shared" si="17"/>
        <v>7.7513420732732742E-4</v>
      </c>
      <c r="W124">
        <f t="shared" si="18"/>
        <v>49.997933762706062</v>
      </c>
      <c r="X124">
        <f t="shared" si="20"/>
        <v>68.319200000000009</v>
      </c>
      <c r="Y124">
        <f t="shared" si="21"/>
        <v>38.928533333333327</v>
      </c>
    </row>
    <row r="125" spans="8:25" x14ac:dyDescent="0.3">
      <c r="H125" s="2">
        <v>11324</v>
      </c>
      <c r="I125">
        <v>72.116799999999998</v>
      </c>
      <c r="K125">
        <f t="shared" si="15"/>
        <v>246.49955012612639</v>
      </c>
      <c r="L125">
        <f t="shared" si="16"/>
        <v>49.648524701720305</v>
      </c>
      <c r="M125">
        <f t="shared" si="13"/>
        <v>0</v>
      </c>
      <c r="N125">
        <f t="shared" si="14"/>
        <v>0</v>
      </c>
      <c r="Q125" t="str">
        <f t="shared" si="12"/>
        <v/>
      </c>
      <c r="U125">
        <f t="shared" si="19"/>
        <v>-50.018715999999998</v>
      </c>
      <c r="V125">
        <f t="shared" si="17"/>
        <v>3.9875820732732738E-4</v>
      </c>
      <c r="W125">
        <f t="shared" si="18"/>
        <v>49.997535004498737</v>
      </c>
      <c r="X125">
        <f t="shared" si="20"/>
        <v>90.935599999999994</v>
      </c>
      <c r="Y125">
        <f t="shared" si="21"/>
        <v>37.690866666666672</v>
      </c>
    </row>
    <row r="126" spans="8:25" x14ac:dyDescent="0.3">
      <c r="H126" s="3">
        <v>11355</v>
      </c>
      <c r="I126">
        <v>36.923200000000001</v>
      </c>
      <c r="K126">
        <f t="shared" si="15"/>
        <v>251.18177085885912</v>
      </c>
      <c r="L126">
        <f t="shared" si="16"/>
        <v>49.67656661795202</v>
      </c>
      <c r="M126">
        <f t="shared" si="13"/>
        <v>0</v>
      </c>
      <c r="N126">
        <f t="shared" si="14"/>
        <v>0</v>
      </c>
      <c r="Q126" t="str">
        <f t="shared" si="12"/>
        <v/>
      </c>
      <c r="U126">
        <f t="shared" si="19"/>
        <v>-30.248824000000006</v>
      </c>
      <c r="V126">
        <f t="shared" si="17"/>
        <v>4.6822207327327378E-5</v>
      </c>
      <c r="W126">
        <f t="shared" si="18"/>
        <v>49.997488182291406</v>
      </c>
      <c r="X126">
        <f t="shared" si="20"/>
        <v>54.519999999999996</v>
      </c>
      <c r="Y126">
        <f t="shared" si="21"/>
        <v>34.068733333333334</v>
      </c>
    </row>
    <row r="127" spans="8:25" x14ac:dyDescent="0.3">
      <c r="H127" s="3">
        <v>11383</v>
      </c>
      <c r="I127">
        <v>46.924800000000005</v>
      </c>
      <c r="K127">
        <f t="shared" si="15"/>
        <v>265.86559159159185</v>
      </c>
      <c r="L127">
        <f t="shared" si="16"/>
        <v>49.704608534183734</v>
      </c>
      <c r="M127">
        <f t="shared" si="13"/>
        <v>0</v>
      </c>
      <c r="N127">
        <f t="shared" si="14"/>
        <v>0</v>
      </c>
      <c r="Q127" t="str">
        <f t="shared" si="12"/>
        <v/>
      </c>
      <c r="U127">
        <f t="shared" si="19"/>
        <v>-22.269539999999999</v>
      </c>
      <c r="V127">
        <f t="shared" si="17"/>
        <v>1.4683820732732742E-4</v>
      </c>
      <c r="W127">
        <f t="shared" si="18"/>
        <v>49.997341344084077</v>
      </c>
      <c r="X127">
        <f t="shared" si="20"/>
        <v>41.924000000000007</v>
      </c>
      <c r="Y127">
        <f t="shared" si="21"/>
        <v>33.279133333333334</v>
      </c>
    </row>
    <row r="128" spans="8:25" x14ac:dyDescent="0.3">
      <c r="H128" s="2">
        <v>11414</v>
      </c>
      <c r="I128">
        <v>30.982400000000002</v>
      </c>
      <c r="K128">
        <f t="shared" si="15"/>
        <v>264.60701232432461</v>
      </c>
      <c r="L128">
        <f t="shared" si="16"/>
        <v>49.732650450415449</v>
      </c>
      <c r="M128">
        <f t="shared" si="13"/>
        <v>0</v>
      </c>
      <c r="N128">
        <f t="shared" si="14"/>
        <v>0</v>
      </c>
      <c r="Q128" t="str">
        <f t="shared" si="12"/>
        <v/>
      </c>
      <c r="U128">
        <f t="shared" si="19"/>
        <v>-14.039088</v>
      </c>
      <c r="V128">
        <f t="shared" si="17"/>
        <v>-1.2585792672672618E-5</v>
      </c>
      <c r="W128">
        <f t="shared" si="18"/>
        <v>49.997353929876752</v>
      </c>
      <c r="X128">
        <f t="shared" si="20"/>
        <v>38.953600000000002</v>
      </c>
      <c r="Y128">
        <f t="shared" si="21"/>
        <v>30.120733333333334</v>
      </c>
    </row>
    <row r="129" spans="8:25" x14ac:dyDescent="0.3">
      <c r="H129" s="3">
        <v>11444</v>
      </c>
      <c r="I129">
        <v>0</v>
      </c>
      <c r="K129">
        <f t="shared" si="15"/>
        <v>232.36603305705734</v>
      </c>
      <c r="L129">
        <f t="shared" si="16"/>
        <v>49.760692366647163</v>
      </c>
      <c r="M129">
        <f t="shared" si="13"/>
        <v>0</v>
      </c>
      <c r="N129">
        <f t="shared" si="14"/>
        <v>0</v>
      </c>
      <c r="Q129" t="str">
        <f t="shared" si="12"/>
        <v/>
      </c>
      <c r="U129">
        <f t="shared" si="19"/>
        <v>-28.002224000000005</v>
      </c>
      <c r="V129">
        <f t="shared" si="17"/>
        <v>-3.2240979267267268E-4</v>
      </c>
      <c r="W129">
        <f t="shared" si="18"/>
        <v>49.997676339669425</v>
      </c>
      <c r="X129">
        <f t="shared" si="20"/>
        <v>15.491200000000001</v>
      </c>
      <c r="Y129">
        <f t="shared" si="21"/>
        <v>28.876800000000003</v>
      </c>
    </row>
    <row r="130" spans="8:25" x14ac:dyDescent="0.3">
      <c r="H130" s="2">
        <v>11475</v>
      </c>
      <c r="I130">
        <v>3.6472000000000002</v>
      </c>
      <c r="K130">
        <f t="shared" si="15"/>
        <v>203.77225378979008</v>
      </c>
      <c r="L130">
        <f t="shared" si="16"/>
        <v>49.788734282878877</v>
      </c>
      <c r="M130">
        <f t="shared" si="13"/>
        <v>0</v>
      </c>
      <c r="N130">
        <f t="shared" si="14"/>
        <v>0</v>
      </c>
      <c r="Q130" t="str">
        <f t="shared" ref="Q130:Q193" si="22">IF(P130&gt;0,P130,"")</f>
        <v/>
      </c>
      <c r="U130">
        <f t="shared" si="19"/>
        <v>-55.799152000000007</v>
      </c>
      <c r="V130">
        <f t="shared" si="17"/>
        <v>-2.8593779267267267E-4</v>
      </c>
      <c r="W130">
        <f t="shared" si="18"/>
        <v>49.997962277462101</v>
      </c>
      <c r="X130">
        <f t="shared" si="20"/>
        <v>1.8236000000000001</v>
      </c>
      <c r="Y130">
        <f t="shared" si="21"/>
        <v>29.039733333333334</v>
      </c>
    </row>
    <row r="131" spans="8:25" x14ac:dyDescent="0.3">
      <c r="H131" s="3">
        <v>11505</v>
      </c>
      <c r="I131">
        <v>44.480800000000002</v>
      </c>
      <c r="K131">
        <f t="shared" si="15"/>
        <v>216.01207452252282</v>
      </c>
      <c r="L131">
        <f t="shared" si="16"/>
        <v>49.816776199110592</v>
      </c>
      <c r="M131">
        <f t="shared" ref="M131:M194" si="23">IF(I131-$G$9&gt;0,I131-$G$9,0)</f>
        <v>0</v>
      </c>
      <c r="N131">
        <f t="shared" ref="N131:N194" si="24">M131*$G$7/100</f>
        <v>0</v>
      </c>
      <c r="Q131" t="str">
        <f t="shared" si="22"/>
        <v/>
      </c>
      <c r="U131">
        <f t="shared" si="19"/>
        <v>-64.238472000000002</v>
      </c>
      <c r="V131">
        <f t="shared" si="17"/>
        <v>1.2239820732732739E-4</v>
      </c>
      <c r="W131">
        <f t="shared" si="18"/>
        <v>49.997839879254776</v>
      </c>
      <c r="X131">
        <f t="shared" si="20"/>
        <v>24.064</v>
      </c>
      <c r="Y131">
        <f t="shared" si="21"/>
        <v>31.866</v>
      </c>
    </row>
    <row r="132" spans="8:25" x14ac:dyDescent="0.3">
      <c r="H132" s="3">
        <v>11536</v>
      </c>
      <c r="I132">
        <v>0</v>
      </c>
      <c r="K132">
        <f t="shared" ref="K132:K195" si="25">I132-($G$4*$G$1)+K131</f>
        <v>183.77109525525555</v>
      </c>
      <c r="L132">
        <f t="shared" ref="L132:L195" si="26">IF((I132&lt;$G$9),L131+$G$10/($G$8*$G$6*10^6),L131-($G$7/$G$8)*0.01*((I132-$G$9))*0.001-$G$10/($G$8*$G$6*10^6))</f>
        <v>49.844818115342306</v>
      </c>
      <c r="M132">
        <f t="shared" si="23"/>
        <v>0</v>
      </c>
      <c r="N132">
        <f t="shared" si="24"/>
        <v>0</v>
      </c>
      <c r="Q132" t="str">
        <f t="shared" si="22"/>
        <v/>
      </c>
      <c r="U132">
        <f t="shared" si="19"/>
        <v>-74.472628</v>
      </c>
      <c r="V132">
        <f t="shared" ref="V132:V195" si="27">$G$2*(I132-($G$1*$G$4))</f>
        <v>-3.2240979267267268E-4</v>
      </c>
      <c r="W132">
        <f t="shared" ref="W132:W195" si="28">W131-V132</f>
        <v>49.99816228904745</v>
      </c>
      <c r="X132">
        <f t="shared" si="20"/>
        <v>22.240400000000001</v>
      </c>
      <c r="Y132">
        <f t="shared" si="21"/>
        <v>31.837800000000001</v>
      </c>
    </row>
    <row r="133" spans="8:25" x14ac:dyDescent="0.3">
      <c r="H133" s="2">
        <v>11567</v>
      </c>
      <c r="I133">
        <v>2.4815999999999998</v>
      </c>
      <c r="K133">
        <f t="shared" si="25"/>
        <v>154.01171598798828</v>
      </c>
      <c r="L133">
        <f t="shared" si="26"/>
        <v>49.872860031574021</v>
      </c>
      <c r="M133">
        <f t="shared" si="23"/>
        <v>0</v>
      </c>
      <c r="N133">
        <f t="shared" si="24"/>
        <v>0</v>
      </c>
      <c r="O133">
        <f>SUM(I122:I133)</f>
        <v>375.28559999999999</v>
      </c>
      <c r="P133">
        <f>SUM(N122:N133)</f>
        <v>0.97544000000000042</v>
      </c>
      <c r="Q133">
        <f t="shared" si="22"/>
        <v>0.97544000000000042</v>
      </c>
      <c r="U133">
        <f t="shared" si="19"/>
        <v>-105.13110399999999</v>
      </c>
      <c r="V133">
        <f t="shared" si="27"/>
        <v>-2.9759379267267264E-4</v>
      </c>
      <c r="W133">
        <f t="shared" si="28"/>
        <v>49.998459882840123</v>
      </c>
      <c r="X133">
        <f t="shared" si="20"/>
        <v>1.2407999999999999</v>
      </c>
      <c r="Y133">
        <f t="shared" si="21"/>
        <v>31.273799999999998</v>
      </c>
    </row>
    <row r="134" spans="8:25" x14ac:dyDescent="0.3">
      <c r="H134" s="3">
        <v>11597</v>
      </c>
      <c r="I134">
        <v>26.320000000000004</v>
      </c>
      <c r="K134">
        <f t="shared" si="25"/>
        <v>148.09073672072103</v>
      </c>
      <c r="L134">
        <f t="shared" si="26"/>
        <v>49.900901947805735</v>
      </c>
      <c r="M134">
        <f t="shared" si="23"/>
        <v>0</v>
      </c>
      <c r="N134">
        <f t="shared" si="24"/>
        <v>0</v>
      </c>
      <c r="Q134" t="str">
        <f t="shared" si="22"/>
        <v/>
      </c>
      <c r="U134">
        <f t="shared" si="19"/>
        <v>-124.77409599999999</v>
      </c>
      <c r="V134">
        <f t="shared" si="27"/>
        <v>-5.9209792672672606E-5</v>
      </c>
      <c r="W134">
        <f t="shared" si="28"/>
        <v>49.998519092632797</v>
      </c>
      <c r="X134">
        <f t="shared" si="20"/>
        <v>14.400800000000002</v>
      </c>
      <c r="Y134">
        <f t="shared" si="21"/>
        <v>33.376266666666666</v>
      </c>
    </row>
    <row r="135" spans="8:25" x14ac:dyDescent="0.3">
      <c r="H135" s="3">
        <v>11628</v>
      </c>
      <c r="I135">
        <v>49.068000000000005</v>
      </c>
      <c r="K135">
        <f t="shared" si="25"/>
        <v>164.91775745345376</v>
      </c>
      <c r="L135">
        <f t="shared" si="26"/>
        <v>49.92894386403745</v>
      </c>
      <c r="M135">
        <f t="shared" si="23"/>
        <v>0</v>
      </c>
      <c r="N135">
        <f t="shared" si="24"/>
        <v>0</v>
      </c>
      <c r="Q135" t="str">
        <f t="shared" si="22"/>
        <v/>
      </c>
      <c r="U135">
        <f t="shared" si="19"/>
        <v>-123.00952799999999</v>
      </c>
      <c r="V135">
        <f t="shared" si="27"/>
        <v>1.6827020732732744E-4</v>
      </c>
      <c r="W135">
        <f t="shared" si="28"/>
        <v>49.998350822425472</v>
      </c>
      <c r="X135">
        <f t="shared" si="20"/>
        <v>37.694000000000003</v>
      </c>
      <c r="Y135">
        <f t="shared" si="21"/>
        <v>35.224933333333333</v>
      </c>
    </row>
    <row r="136" spans="8:25" x14ac:dyDescent="0.3">
      <c r="H136" s="2">
        <v>11658</v>
      </c>
      <c r="I136">
        <v>29.741600000000002</v>
      </c>
      <c r="K136">
        <f t="shared" si="25"/>
        <v>162.41837818618649</v>
      </c>
      <c r="L136">
        <f t="shared" si="26"/>
        <v>49.956985780269164</v>
      </c>
      <c r="M136">
        <f t="shared" si="23"/>
        <v>0</v>
      </c>
      <c r="N136">
        <f t="shared" si="24"/>
        <v>0</v>
      </c>
      <c r="Q136" t="str">
        <f t="shared" si="22"/>
        <v/>
      </c>
      <c r="U136">
        <f t="shared" si="19"/>
        <v>-112.73307199999999</v>
      </c>
      <c r="V136">
        <f t="shared" si="27"/>
        <v>-2.499379267267262E-5</v>
      </c>
      <c r="W136">
        <f t="shared" si="28"/>
        <v>49.998375816218143</v>
      </c>
      <c r="X136">
        <f t="shared" si="20"/>
        <v>39.404800000000002</v>
      </c>
      <c r="Y136">
        <f t="shared" si="21"/>
        <v>28.557199999999998</v>
      </c>
    </row>
    <row r="137" spans="8:25" x14ac:dyDescent="0.3">
      <c r="H137" s="3">
        <v>11689</v>
      </c>
      <c r="I137">
        <v>49.293599999999998</v>
      </c>
      <c r="K137">
        <f t="shared" si="25"/>
        <v>179.47099891891924</v>
      </c>
      <c r="L137">
        <f t="shared" si="26"/>
        <v>49.985027696500879</v>
      </c>
      <c r="M137">
        <f t="shared" si="23"/>
        <v>0</v>
      </c>
      <c r="N137">
        <f t="shared" si="24"/>
        <v>0</v>
      </c>
      <c r="Q137" t="str">
        <f t="shared" si="22"/>
        <v/>
      </c>
      <c r="U137">
        <f t="shared" si="19"/>
        <v>-100.40384399999999</v>
      </c>
      <c r="V137">
        <f t="shared" si="27"/>
        <v>1.7052620732732734E-4</v>
      </c>
      <c r="W137">
        <f t="shared" si="28"/>
        <v>49.998205290010816</v>
      </c>
      <c r="X137">
        <f t="shared" si="20"/>
        <v>39.517600000000002</v>
      </c>
      <c r="Y137">
        <f t="shared" si="21"/>
        <v>26.655266666666666</v>
      </c>
    </row>
    <row r="138" spans="8:25" x14ac:dyDescent="0.3">
      <c r="H138" s="2">
        <v>11720</v>
      </c>
      <c r="I138">
        <v>36.697599999999994</v>
      </c>
      <c r="K138">
        <f t="shared" si="25"/>
        <v>183.92761965165198</v>
      </c>
      <c r="L138">
        <f t="shared" si="26"/>
        <v>50.013069612732593</v>
      </c>
      <c r="M138">
        <f t="shared" si="23"/>
        <v>0</v>
      </c>
      <c r="N138">
        <f t="shared" si="24"/>
        <v>0</v>
      </c>
      <c r="Q138" t="str">
        <f t="shared" si="22"/>
        <v/>
      </c>
      <c r="U138">
        <f t="shared" si="19"/>
        <v>-84.577439999999996</v>
      </c>
      <c r="V138">
        <f t="shared" si="27"/>
        <v>4.456620732732731E-5</v>
      </c>
      <c r="W138">
        <f t="shared" si="28"/>
        <v>49.998160723803487</v>
      </c>
      <c r="X138">
        <f t="shared" si="20"/>
        <v>42.995599999999996</v>
      </c>
      <c r="Y138">
        <f t="shared" si="21"/>
        <v>26.636466666666667</v>
      </c>
    </row>
    <row r="139" spans="8:25" x14ac:dyDescent="0.3">
      <c r="H139" s="3">
        <v>11749</v>
      </c>
      <c r="I139">
        <v>39.705599999999997</v>
      </c>
      <c r="K139">
        <f t="shared" si="25"/>
        <v>191.39224038438471</v>
      </c>
      <c r="L139">
        <f t="shared" si="26"/>
        <v>50.041111528964308</v>
      </c>
      <c r="M139">
        <f t="shared" si="23"/>
        <v>0</v>
      </c>
      <c r="N139">
        <f t="shared" si="24"/>
        <v>0</v>
      </c>
      <c r="Q139" t="str">
        <f t="shared" si="22"/>
        <v/>
      </c>
      <c r="U139">
        <f t="shared" si="19"/>
        <v>-72.931404000000001</v>
      </c>
      <c r="V139">
        <f t="shared" si="27"/>
        <v>7.4646207327327334E-5</v>
      </c>
      <c r="W139">
        <f t="shared" si="28"/>
        <v>49.998086077596163</v>
      </c>
      <c r="X139">
        <f t="shared" si="20"/>
        <v>38.201599999999999</v>
      </c>
      <c r="Y139">
        <f t="shared" si="21"/>
        <v>26.034866666666669</v>
      </c>
    </row>
    <row r="140" spans="8:25" x14ac:dyDescent="0.3">
      <c r="H140" s="3">
        <v>11780</v>
      </c>
      <c r="I140">
        <v>33.539200000000001</v>
      </c>
      <c r="K140">
        <f t="shared" si="25"/>
        <v>192.69046111711745</v>
      </c>
      <c r="L140">
        <f t="shared" si="26"/>
        <v>50.069153445196022</v>
      </c>
      <c r="M140">
        <f t="shared" si="23"/>
        <v>0</v>
      </c>
      <c r="N140">
        <f t="shared" si="24"/>
        <v>0</v>
      </c>
      <c r="Q140" t="str">
        <f t="shared" si="22"/>
        <v/>
      </c>
      <c r="U140">
        <f t="shared" si="19"/>
        <v>-63.081896</v>
      </c>
      <c r="V140">
        <f t="shared" si="27"/>
        <v>1.2982207327327375E-5</v>
      </c>
      <c r="W140">
        <f t="shared" si="28"/>
        <v>49.998073095388833</v>
      </c>
      <c r="X140">
        <f t="shared" si="20"/>
        <v>36.622399999999999</v>
      </c>
      <c r="Y140">
        <f t="shared" si="21"/>
        <v>26.247933333333332</v>
      </c>
    </row>
    <row r="141" spans="8:25" x14ac:dyDescent="0.3">
      <c r="H141" s="2">
        <v>11810</v>
      </c>
      <c r="I141">
        <v>24.4024</v>
      </c>
      <c r="K141">
        <f t="shared" si="25"/>
        <v>184.8518818498502</v>
      </c>
      <c r="L141">
        <f t="shared" si="26"/>
        <v>50.097195361427737</v>
      </c>
      <c r="M141">
        <f t="shared" si="23"/>
        <v>0</v>
      </c>
      <c r="N141">
        <f t="shared" si="24"/>
        <v>0</v>
      </c>
      <c r="Q141" t="str">
        <f t="shared" si="22"/>
        <v/>
      </c>
      <c r="U141">
        <f t="shared" si="19"/>
        <v>-62.958191999999997</v>
      </c>
      <c r="V141">
        <f t="shared" si="27"/>
        <v>-7.8385792672672647E-5</v>
      </c>
      <c r="W141">
        <f t="shared" si="28"/>
        <v>49.998151481181502</v>
      </c>
      <c r="X141">
        <f t="shared" si="20"/>
        <v>28.970800000000001</v>
      </c>
      <c r="Y141">
        <f t="shared" si="21"/>
        <v>28.281466666666663</v>
      </c>
    </row>
    <row r="142" spans="8:25" x14ac:dyDescent="0.3">
      <c r="H142" s="3">
        <v>11841</v>
      </c>
      <c r="I142">
        <v>0.90239999999999987</v>
      </c>
      <c r="K142">
        <f t="shared" si="25"/>
        <v>153.51330258258292</v>
      </c>
      <c r="L142">
        <f t="shared" si="26"/>
        <v>50.125237277659451</v>
      </c>
      <c r="M142">
        <f t="shared" si="23"/>
        <v>0</v>
      </c>
      <c r="N142">
        <f t="shared" si="24"/>
        <v>0</v>
      </c>
      <c r="Q142" t="str">
        <f t="shared" si="22"/>
        <v/>
      </c>
      <c r="U142">
        <f t="shared" ref="U142:U205" si="29">X142-($G$4*Y142)+U141</f>
        <v>-78.919579999999996</v>
      </c>
      <c r="V142">
        <f t="shared" si="27"/>
        <v>-3.1338579267267268E-4</v>
      </c>
      <c r="W142">
        <f t="shared" si="28"/>
        <v>49.998464866974174</v>
      </c>
      <c r="X142">
        <f t="shared" ref="X142:X205" si="30">AVERAGE(I141:I142)</f>
        <v>12.6524</v>
      </c>
      <c r="Y142">
        <f t="shared" ref="Y142:Y205" si="31">AVERAGE(I131:I142)</f>
        <v>28.052733333333332</v>
      </c>
    </row>
    <row r="143" spans="8:25" x14ac:dyDescent="0.3">
      <c r="H143" s="3">
        <v>11871</v>
      </c>
      <c r="I143">
        <v>0</v>
      </c>
      <c r="K143">
        <f t="shared" si="25"/>
        <v>121.27232331531566</v>
      </c>
      <c r="L143">
        <f t="shared" si="26"/>
        <v>50.153279193891166</v>
      </c>
      <c r="M143">
        <f t="shared" si="23"/>
        <v>0</v>
      </c>
      <c r="N143">
        <f t="shared" si="24"/>
        <v>0</v>
      </c>
      <c r="Q143" t="str">
        <f t="shared" si="22"/>
        <v/>
      </c>
      <c r="U143">
        <f t="shared" si="29"/>
        <v>-103.3013</v>
      </c>
      <c r="V143">
        <f t="shared" si="27"/>
        <v>-3.2240979267267268E-4</v>
      </c>
      <c r="W143">
        <f t="shared" si="28"/>
        <v>49.998787276766848</v>
      </c>
      <c r="X143">
        <f t="shared" si="30"/>
        <v>0.45119999999999993</v>
      </c>
      <c r="Y143">
        <f t="shared" si="31"/>
        <v>24.346000000000004</v>
      </c>
    </row>
    <row r="144" spans="8:25" x14ac:dyDescent="0.3">
      <c r="H144" s="2">
        <v>11902</v>
      </c>
      <c r="I144">
        <v>7.5200000000000003E-2</v>
      </c>
      <c r="K144">
        <f t="shared" si="25"/>
        <v>89.106544048048391</v>
      </c>
      <c r="L144">
        <f t="shared" si="26"/>
        <v>50.18132111012288</v>
      </c>
      <c r="M144">
        <f t="shared" si="23"/>
        <v>0</v>
      </c>
      <c r="N144">
        <f t="shared" si="24"/>
        <v>0</v>
      </c>
      <c r="Q144" t="str">
        <f t="shared" si="22"/>
        <v/>
      </c>
      <c r="U144">
        <f t="shared" si="29"/>
        <v>-128.10301200000001</v>
      </c>
      <c r="V144">
        <f t="shared" si="27"/>
        <v>-3.2165779267267266E-4</v>
      </c>
      <c r="W144">
        <f t="shared" si="28"/>
        <v>49.999108934559523</v>
      </c>
      <c r="X144">
        <f t="shared" si="30"/>
        <v>3.7600000000000001E-2</v>
      </c>
      <c r="Y144">
        <f t="shared" si="31"/>
        <v>24.352266666666669</v>
      </c>
    </row>
    <row r="145" spans="8:25" x14ac:dyDescent="0.3">
      <c r="H145" s="3">
        <v>11933</v>
      </c>
      <c r="I145">
        <v>0.82720000000000005</v>
      </c>
      <c r="K145">
        <f t="shared" si="25"/>
        <v>57.692764780781133</v>
      </c>
      <c r="L145">
        <f t="shared" si="26"/>
        <v>50.209363026354595</v>
      </c>
      <c r="M145">
        <f t="shared" si="23"/>
        <v>0</v>
      </c>
      <c r="N145">
        <f t="shared" si="24"/>
        <v>0</v>
      </c>
      <c r="O145">
        <f>SUM(I134:I145)</f>
        <v>290.57280000000003</v>
      </c>
      <c r="P145">
        <f>SUM(N134:N145)</f>
        <v>0</v>
      </c>
      <c r="Q145" t="str">
        <f t="shared" si="22"/>
        <v/>
      </c>
      <c r="U145">
        <f t="shared" si="29"/>
        <v>-152.35050000000001</v>
      </c>
      <c r="V145">
        <f t="shared" si="27"/>
        <v>-3.1413779267267265E-4</v>
      </c>
      <c r="W145">
        <f t="shared" si="28"/>
        <v>49.999423072352194</v>
      </c>
      <c r="X145">
        <f t="shared" si="30"/>
        <v>0.45120000000000005</v>
      </c>
      <c r="Y145">
        <f t="shared" si="31"/>
        <v>24.214400000000001</v>
      </c>
    </row>
    <row r="146" spans="8:25" x14ac:dyDescent="0.3">
      <c r="H146" s="2">
        <v>11963</v>
      </c>
      <c r="I146">
        <v>29.478400000000001</v>
      </c>
      <c r="K146">
        <f t="shared" si="25"/>
        <v>54.930185513513869</v>
      </c>
      <c r="L146">
        <f t="shared" si="26"/>
        <v>50.237404942586309</v>
      </c>
      <c r="M146">
        <f t="shared" si="23"/>
        <v>0</v>
      </c>
      <c r="N146">
        <f t="shared" si="24"/>
        <v>0</v>
      </c>
      <c r="Q146" t="str">
        <f t="shared" si="22"/>
        <v/>
      </c>
      <c r="U146">
        <f t="shared" si="29"/>
        <v>-162.164852</v>
      </c>
      <c r="V146">
        <f t="shared" si="27"/>
        <v>-2.7625792672672632E-5</v>
      </c>
      <c r="W146">
        <f t="shared" si="28"/>
        <v>49.999450698144869</v>
      </c>
      <c r="X146">
        <f t="shared" si="30"/>
        <v>15.152800000000001</v>
      </c>
      <c r="Y146">
        <f t="shared" si="31"/>
        <v>24.477599999999999</v>
      </c>
    </row>
    <row r="147" spans="8:25" x14ac:dyDescent="0.3">
      <c r="H147" s="3">
        <v>11994</v>
      </c>
      <c r="I147">
        <v>37.900800000000004</v>
      </c>
      <c r="K147">
        <f t="shared" si="25"/>
        <v>60.59000624624661</v>
      </c>
      <c r="L147">
        <f t="shared" si="26"/>
        <v>50.265446858818024</v>
      </c>
      <c r="M147">
        <f t="shared" si="23"/>
        <v>0</v>
      </c>
      <c r="N147">
        <f t="shared" si="24"/>
        <v>0</v>
      </c>
      <c r="Q147" t="str">
        <f t="shared" si="22"/>
        <v/>
      </c>
      <c r="U147">
        <f t="shared" si="29"/>
        <v>-152.49319199999999</v>
      </c>
      <c r="V147">
        <f t="shared" si="27"/>
        <v>5.6598207327327408E-5</v>
      </c>
      <c r="W147">
        <f t="shared" si="28"/>
        <v>49.99939409993754</v>
      </c>
      <c r="X147">
        <f t="shared" si="30"/>
        <v>33.689599999999999</v>
      </c>
      <c r="Y147">
        <f t="shared" si="31"/>
        <v>23.546999999999997</v>
      </c>
    </row>
    <row r="148" spans="8:25" x14ac:dyDescent="0.3">
      <c r="H148" s="3">
        <v>12024</v>
      </c>
      <c r="I148">
        <v>84.825599999999994</v>
      </c>
      <c r="K148">
        <f t="shared" si="25"/>
        <v>113.17462697897935</v>
      </c>
      <c r="L148">
        <f t="shared" si="26"/>
        <v>50.293488775049738</v>
      </c>
      <c r="M148">
        <f t="shared" si="23"/>
        <v>0</v>
      </c>
      <c r="N148">
        <f t="shared" si="24"/>
        <v>0</v>
      </c>
      <c r="Q148" t="str">
        <f t="shared" si="22"/>
        <v/>
      </c>
      <c r="U148">
        <f t="shared" si="29"/>
        <v>-119.83007199999999</v>
      </c>
      <c r="V148">
        <f t="shared" si="27"/>
        <v>5.2584620732732735E-4</v>
      </c>
      <c r="W148">
        <f t="shared" si="28"/>
        <v>49.998868253730215</v>
      </c>
      <c r="X148">
        <f t="shared" si="30"/>
        <v>61.363199999999999</v>
      </c>
      <c r="Y148">
        <f t="shared" si="31"/>
        <v>28.137333333333331</v>
      </c>
    </row>
    <row r="149" spans="8:25" x14ac:dyDescent="0.3">
      <c r="H149" s="2">
        <v>12055</v>
      </c>
      <c r="I149">
        <v>154.16</v>
      </c>
      <c r="K149">
        <f t="shared" si="25"/>
        <v>235.09364771171209</v>
      </c>
      <c r="L149">
        <f t="shared" si="26"/>
        <v>49.182246858818026</v>
      </c>
      <c r="M149">
        <f t="shared" si="23"/>
        <v>54.16</v>
      </c>
      <c r="N149">
        <f t="shared" si="24"/>
        <v>5.4159999999999995</v>
      </c>
      <c r="Q149" t="str">
        <f t="shared" si="22"/>
        <v/>
      </c>
      <c r="U149">
        <f t="shared" si="29"/>
        <v>-37.950996000000004</v>
      </c>
      <c r="V149">
        <f t="shared" si="27"/>
        <v>1.2191902073273274E-3</v>
      </c>
      <c r="W149">
        <f t="shared" si="28"/>
        <v>49.997649063522886</v>
      </c>
      <c r="X149">
        <f t="shared" si="30"/>
        <v>119.49279999999999</v>
      </c>
      <c r="Y149">
        <f t="shared" si="31"/>
        <v>36.876200000000004</v>
      </c>
    </row>
    <row r="150" spans="8:25" x14ac:dyDescent="0.3">
      <c r="H150" s="3">
        <v>12086</v>
      </c>
      <c r="I150">
        <v>33.689600000000006</v>
      </c>
      <c r="K150">
        <f t="shared" si="25"/>
        <v>236.54226844444483</v>
      </c>
      <c r="L150">
        <f t="shared" si="26"/>
        <v>49.21028877504974</v>
      </c>
      <c r="M150">
        <f t="shared" si="23"/>
        <v>0</v>
      </c>
      <c r="N150">
        <f t="shared" si="24"/>
        <v>0</v>
      </c>
      <c r="Q150" t="str">
        <f t="shared" si="22"/>
        <v/>
      </c>
      <c r="U150">
        <f t="shared" si="29"/>
        <v>18.615760000000002</v>
      </c>
      <c r="V150">
        <f t="shared" si="27"/>
        <v>1.4486207327327422E-5</v>
      </c>
      <c r="W150">
        <f t="shared" si="28"/>
        <v>49.997634577315559</v>
      </c>
      <c r="X150">
        <f t="shared" si="30"/>
        <v>93.924800000000005</v>
      </c>
      <c r="Y150">
        <f t="shared" si="31"/>
        <v>36.62553333333333</v>
      </c>
    </row>
    <row r="151" spans="8:25" x14ac:dyDescent="0.3">
      <c r="H151" s="3">
        <v>12114</v>
      </c>
      <c r="I151">
        <v>27.072000000000003</v>
      </c>
      <c r="K151">
        <f t="shared" si="25"/>
        <v>231.37328917717758</v>
      </c>
      <c r="L151">
        <f t="shared" si="26"/>
        <v>49.238330691281455</v>
      </c>
      <c r="M151">
        <f t="shared" si="23"/>
        <v>0</v>
      </c>
      <c r="N151">
        <f t="shared" si="24"/>
        <v>0</v>
      </c>
      <c r="Q151" t="str">
        <f t="shared" si="22"/>
        <v/>
      </c>
      <c r="U151">
        <f t="shared" si="29"/>
        <v>12.712372000000006</v>
      </c>
      <c r="V151">
        <f t="shared" si="27"/>
        <v>-5.1689792672672617E-5</v>
      </c>
      <c r="W151">
        <f t="shared" si="28"/>
        <v>49.997686267108229</v>
      </c>
      <c r="X151">
        <f t="shared" si="30"/>
        <v>30.380800000000004</v>
      </c>
      <c r="Y151">
        <f t="shared" si="31"/>
        <v>35.572733333333332</v>
      </c>
    </row>
    <row r="152" spans="8:25" x14ac:dyDescent="0.3">
      <c r="H152" s="2">
        <v>12145</v>
      </c>
      <c r="I152">
        <v>1.5415999999999999</v>
      </c>
      <c r="K152">
        <f t="shared" si="25"/>
        <v>200.67390990991032</v>
      </c>
      <c r="L152">
        <f t="shared" si="26"/>
        <v>49.266372607513169</v>
      </c>
      <c r="M152">
        <f t="shared" si="23"/>
        <v>0</v>
      </c>
      <c r="N152">
        <f t="shared" si="24"/>
        <v>0</v>
      </c>
      <c r="Q152" t="str">
        <f t="shared" si="22"/>
        <v/>
      </c>
      <c r="U152">
        <f t="shared" si="29"/>
        <v>-6.5452199999999898</v>
      </c>
      <c r="V152">
        <f t="shared" si="27"/>
        <v>-3.0699379267267265E-4</v>
      </c>
      <c r="W152">
        <f t="shared" si="28"/>
        <v>49.997993260900898</v>
      </c>
      <c r="X152">
        <f t="shared" si="30"/>
        <v>14.306800000000001</v>
      </c>
      <c r="Y152">
        <f t="shared" si="31"/>
        <v>32.906266666666667</v>
      </c>
    </row>
    <row r="153" spans="8:25" x14ac:dyDescent="0.3">
      <c r="H153" s="3">
        <v>12175</v>
      </c>
      <c r="I153">
        <v>0.60160000000000002</v>
      </c>
      <c r="K153">
        <f t="shared" si="25"/>
        <v>169.03453064264306</v>
      </c>
      <c r="L153">
        <f t="shared" si="26"/>
        <v>49.294414523744884</v>
      </c>
      <c r="M153">
        <f t="shared" si="23"/>
        <v>0</v>
      </c>
      <c r="N153">
        <f t="shared" si="24"/>
        <v>0</v>
      </c>
      <c r="Q153" t="str">
        <f t="shared" si="22"/>
        <v/>
      </c>
      <c r="U153">
        <f t="shared" si="29"/>
        <v>-37.014943999999986</v>
      </c>
      <c r="V153">
        <f t="shared" si="27"/>
        <v>-3.1639379267267266E-4</v>
      </c>
      <c r="W153">
        <f t="shared" si="28"/>
        <v>49.998309654693571</v>
      </c>
      <c r="X153">
        <f t="shared" si="30"/>
        <v>1.0715999999999999</v>
      </c>
      <c r="Y153">
        <f t="shared" si="31"/>
        <v>30.922866666666664</v>
      </c>
    </row>
    <row r="154" spans="8:25" x14ac:dyDescent="0.3">
      <c r="H154" s="2">
        <v>12206</v>
      </c>
      <c r="I154">
        <v>7.5200000000000003E-2</v>
      </c>
      <c r="K154">
        <f t="shared" si="25"/>
        <v>136.86875137537581</v>
      </c>
      <c r="L154">
        <f t="shared" si="26"/>
        <v>49.322456439976598</v>
      </c>
      <c r="M154">
        <f t="shared" si="23"/>
        <v>0</v>
      </c>
      <c r="N154">
        <f t="shared" si="24"/>
        <v>0</v>
      </c>
      <c r="Q154" t="str">
        <f t="shared" si="22"/>
        <v/>
      </c>
      <c r="U154">
        <f t="shared" si="29"/>
        <v>-68.14755599999998</v>
      </c>
      <c r="V154">
        <f t="shared" si="27"/>
        <v>-3.2165779267267266E-4</v>
      </c>
      <c r="W154">
        <f t="shared" si="28"/>
        <v>49.998631312486246</v>
      </c>
      <c r="X154">
        <f t="shared" si="30"/>
        <v>0.33840000000000003</v>
      </c>
      <c r="Y154">
        <f t="shared" si="31"/>
        <v>30.853933333333334</v>
      </c>
    </row>
    <row r="155" spans="8:25" x14ac:dyDescent="0.3">
      <c r="H155" s="3">
        <v>12236</v>
      </c>
      <c r="I155">
        <v>0</v>
      </c>
      <c r="K155">
        <f t="shared" si="25"/>
        <v>104.62777210810854</v>
      </c>
      <c r="L155">
        <f t="shared" si="26"/>
        <v>49.350498356208313</v>
      </c>
      <c r="M155">
        <f t="shared" si="23"/>
        <v>0</v>
      </c>
      <c r="N155">
        <f t="shared" si="24"/>
        <v>0</v>
      </c>
      <c r="Q155" t="str">
        <f t="shared" si="22"/>
        <v/>
      </c>
      <c r="U155">
        <f t="shared" si="29"/>
        <v>-99.580967999999984</v>
      </c>
      <c r="V155">
        <f t="shared" si="27"/>
        <v>-3.2240979267267268E-4</v>
      </c>
      <c r="W155">
        <f t="shared" si="28"/>
        <v>49.99895372227892</v>
      </c>
      <c r="X155">
        <f t="shared" si="30"/>
        <v>3.7600000000000001E-2</v>
      </c>
      <c r="Y155">
        <f t="shared" si="31"/>
        <v>30.853933333333334</v>
      </c>
    </row>
    <row r="156" spans="8:25" x14ac:dyDescent="0.3">
      <c r="H156" s="3">
        <v>12267</v>
      </c>
      <c r="I156">
        <v>0.26320000000000005</v>
      </c>
      <c r="K156">
        <f t="shared" si="25"/>
        <v>72.649992840841279</v>
      </c>
      <c r="L156">
        <f t="shared" si="26"/>
        <v>49.378540272440027</v>
      </c>
      <c r="M156">
        <f t="shared" si="23"/>
        <v>0</v>
      </c>
      <c r="N156">
        <f t="shared" si="24"/>
        <v>0</v>
      </c>
      <c r="Q156" t="str">
        <f t="shared" si="22"/>
        <v/>
      </c>
      <c r="U156">
        <f t="shared" si="29"/>
        <v>-130.93635999999998</v>
      </c>
      <c r="V156">
        <f t="shared" si="27"/>
        <v>-3.1977779267267266E-4</v>
      </c>
      <c r="W156">
        <f t="shared" si="28"/>
        <v>49.999273500071595</v>
      </c>
      <c r="X156">
        <f t="shared" si="30"/>
        <v>0.13160000000000002</v>
      </c>
      <c r="Y156">
        <f t="shared" si="31"/>
        <v>30.869600000000002</v>
      </c>
    </row>
    <row r="157" spans="8:25" x14ac:dyDescent="0.3">
      <c r="H157" s="2">
        <v>12298</v>
      </c>
      <c r="I157">
        <v>5.6776</v>
      </c>
      <c r="K157">
        <f t="shared" si="25"/>
        <v>46.086613573574013</v>
      </c>
      <c r="L157">
        <f t="shared" si="26"/>
        <v>49.406582188671742</v>
      </c>
      <c r="M157">
        <f t="shared" si="23"/>
        <v>0</v>
      </c>
      <c r="N157">
        <f t="shared" si="24"/>
        <v>0</v>
      </c>
      <c r="O157">
        <f>SUM(I146:I157)</f>
        <v>375.28559999999993</v>
      </c>
      <c r="P157">
        <f>SUM(N146:N157)</f>
        <v>5.4159999999999995</v>
      </c>
      <c r="Q157">
        <f t="shared" si="22"/>
        <v>5.4159999999999995</v>
      </c>
      <c r="U157">
        <f t="shared" si="29"/>
        <v>-159.86523599999998</v>
      </c>
      <c r="V157">
        <f t="shared" si="27"/>
        <v>-2.6563379267267265E-4</v>
      </c>
      <c r="W157">
        <f t="shared" si="28"/>
        <v>49.999539133864268</v>
      </c>
      <c r="X157">
        <f t="shared" si="30"/>
        <v>2.9704000000000002</v>
      </c>
      <c r="Y157">
        <f t="shared" si="31"/>
        <v>31.273799999999994</v>
      </c>
    </row>
    <row r="158" spans="8:25" x14ac:dyDescent="0.3">
      <c r="H158" s="3">
        <v>12328</v>
      </c>
      <c r="I158">
        <v>9.7007999999999992</v>
      </c>
      <c r="K158">
        <f t="shared" si="25"/>
        <v>23.54643430630675</v>
      </c>
      <c r="L158">
        <f t="shared" si="26"/>
        <v>49.434624104903456</v>
      </c>
      <c r="M158">
        <f t="shared" si="23"/>
        <v>0</v>
      </c>
      <c r="N158">
        <f t="shared" si="24"/>
        <v>0</v>
      </c>
      <c r="Q158" t="str">
        <f t="shared" si="22"/>
        <v/>
      </c>
      <c r="U158">
        <f t="shared" si="29"/>
        <v>-182.39421599999997</v>
      </c>
      <c r="V158">
        <f t="shared" si="27"/>
        <v>-2.2540179267267264E-4</v>
      </c>
      <c r="W158">
        <f t="shared" si="28"/>
        <v>49.999764535656944</v>
      </c>
      <c r="X158">
        <f t="shared" si="30"/>
        <v>7.6891999999999996</v>
      </c>
      <c r="Y158">
        <f t="shared" si="31"/>
        <v>29.625666666666664</v>
      </c>
    </row>
    <row r="159" spans="8:25" x14ac:dyDescent="0.3">
      <c r="H159" s="3">
        <v>12359</v>
      </c>
      <c r="I159">
        <v>108.4384</v>
      </c>
      <c r="K159">
        <f t="shared" si="25"/>
        <v>99.743855039039488</v>
      </c>
      <c r="L159">
        <f t="shared" si="26"/>
        <v>49.237814188671742</v>
      </c>
      <c r="M159">
        <f t="shared" si="23"/>
        <v>8.4384000000000015</v>
      </c>
      <c r="N159">
        <f t="shared" si="24"/>
        <v>0.84384000000000015</v>
      </c>
      <c r="Q159" t="str">
        <f t="shared" si="22"/>
        <v/>
      </c>
      <c r="U159">
        <f t="shared" si="29"/>
        <v>-159.53849199999996</v>
      </c>
      <c r="V159">
        <f t="shared" si="27"/>
        <v>7.619742073273274E-4</v>
      </c>
      <c r="W159">
        <f t="shared" si="28"/>
        <v>49.999002561449615</v>
      </c>
      <c r="X159">
        <f t="shared" si="30"/>
        <v>59.069600000000001</v>
      </c>
      <c r="Y159">
        <f t="shared" si="31"/>
        <v>35.503799999999998</v>
      </c>
    </row>
    <row r="160" spans="8:25" x14ac:dyDescent="0.3">
      <c r="H160" s="2">
        <v>12389</v>
      </c>
      <c r="I160">
        <v>42.3752</v>
      </c>
      <c r="K160">
        <f t="shared" si="25"/>
        <v>109.87807577177222</v>
      </c>
      <c r="L160">
        <f t="shared" si="26"/>
        <v>49.265856104903456</v>
      </c>
      <c r="M160">
        <f t="shared" si="23"/>
        <v>0</v>
      </c>
      <c r="N160">
        <f t="shared" si="24"/>
        <v>0</v>
      </c>
      <c r="Q160" t="str">
        <f t="shared" si="22"/>
        <v/>
      </c>
      <c r="U160">
        <f t="shared" si="29"/>
        <v>-116.73728399999996</v>
      </c>
      <c r="V160">
        <f t="shared" si="27"/>
        <v>1.0134220732732736E-4</v>
      </c>
      <c r="W160">
        <f t="shared" si="28"/>
        <v>49.998901219242285</v>
      </c>
      <c r="X160">
        <f t="shared" si="30"/>
        <v>75.406800000000004</v>
      </c>
      <c r="Y160">
        <f t="shared" si="31"/>
        <v>31.966266666666669</v>
      </c>
    </row>
    <row r="161" spans="8:25" x14ac:dyDescent="0.3">
      <c r="H161" s="3">
        <v>12420</v>
      </c>
      <c r="I161">
        <v>72.943999999999988</v>
      </c>
      <c r="K161">
        <f t="shared" si="25"/>
        <v>150.58109650450496</v>
      </c>
      <c r="L161">
        <f t="shared" si="26"/>
        <v>49.29389802113517</v>
      </c>
      <c r="M161">
        <f t="shared" si="23"/>
        <v>0</v>
      </c>
      <c r="N161">
        <f t="shared" si="24"/>
        <v>0</v>
      </c>
      <c r="Q161" t="str">
        <f t="shared" si="22"/>
        <v/>
      </c>
      <c r="U161">
        <f t="shared" si="29"/>
        <v>-84.779915999999957</v>
      </c>
      <c r="V161">
        <f t="shared" si="27"/>
        <v>4.070302073273273E-4</v>
      </c>
      <c r="W161">
        <f t="shared" si="28"/>
        <v>49.998494189034957</v>
      </c>
      <c r="X161">
        <f t="shared" si="30"/>
        <v>57.659599999999998</v>
      </c>
      <c r="Y161">
        <f t="shared" si="31"/>
        <v>25.198266666666665</v>
      </c>
    </row>
    <row r="162" spans="8:25" x14ac:dyDescent="0.3">
      <c r="H162" s="2">
        <v>12451</v>
      </c>
      <c r="I162">
        <v>32.975200000000001</v>
      </c>
      <c r="K162">
        <f t="shared" si="25"/>
        <v>151.31531723723771</v>
      </c>
      <c r="L162">
        <f t="shared" si="26"/>
        <v>49.321939937366885</v>
      </c>
      <c r="M162">
        <f t="shared" si="23"/>
        <v>0</v>
      </c>
      <c r="N162">
        <f t="shared" si="24"/>
        <v>0</v>
      </c>
      <c r="Q162" t="str">
        <f t="shared" si="22"/>
        <v/>
      </c>
      <c r="U162">
        <f t="shared" si="29"/>
        <v>-57.461823999999964</v>
      </c>
      <c r="V162">
        <f t="shared" si="27"/>
        <v>7.3422073273273729E-6</v>
      </c>
      <c r="W162">
        <f t="shared" si="28"/>
        <v>49.998486846827632</v>
      </c>
      <c r="X162">
        <f t="shared" si="30"/>
        <v>52.959599999999995</v>
      </c>
      <c r="Y162">
        <f t="shared" si="31"/>
        <v>25.138733333333334</v>
      </c>
    </row>
    <row r="163" spans="8:25" x14ac:dyDescent="0.3">
      <c r="H163" s="3">
        <v>12479</v>
      </c>
      <c r="I163">
        <v>47.864799999999995</v>
      </c>
      <c r="K163">
        <f t="shared" si="25"/>
        <v>166.93913796997043</v>
      </c>
      <c r="L163">
        <f t="shared" si="26"/>
        <v>49.349981853598599</v>
      </c>
      <c r="M163">
        <f t="shared" si="23"/>
        <v>0</v>
      </c>
      <c r="N163">
        <f t="shared" si="24"/>
        <v>0</v>
      </c>
      <c r="Q163" t="str">
        <f t="shared" si="22"/>
        <v/>
      </c>
      <c r="U163">
        <f t="shared" si="29"/>
        <v>-44.450719999999961</v>
      </c>
      <c r="V163">
        <f t="shared" si="27"/>
        <v>1.5623820732732732E-4</v>
      </c>
      <c r="W163">
        <f t="shared" si="28"/>
        <v>49.998330608620307</v>
      </c>
      <c r="X163">
        <f t="shared" si="30"/>
        <v>40.42</v>
      </c>
      <c r="Y163">
        <f t="shared" si="31"/>
        <v>26.871466666666667</v>
      </c>
    </row>
    <row r="164" spans="8:25" x14ac:dyDescent="0.3">
      <c r="H164" s="3">
        <v>12510</v>
      </c>
      <c r="I164">
        <v>12.445599999999999</v>
      </c>
      <c r="K164">
        <f t="shared" si="25"/>
        <v>147.14375870270317</v>
      </c>
      <c r="L164">
        <f t="shared" si="26"/>
        <v>49.378023769830314</v>
      </c>
      <c r="M164">
        <f t="shared" si="23"/>
        <v>0</v>
      </c>
      <c r="N164">
        <f t="shared" si="24"/>
        <v>0</v>
      </c>
      <c r="Q164" t="str">
        <f t="shared" si="22"/>
        <v/>
      </c>
      <c r="U164">
        <f t="shared" si="29"/>
        <v>-42.631255999999965</v>
      </c>
      <c r="V164">
        <f t="shared" si="27"/>
        <v>-1.9795379267267265E-4</v>
      </c>
      <c r="W164">
        <f t="shared" si="28"/>
        <v>49.998528562412979</v>
      </c>
      <c r="X164">
        <f t="shared" si="30"/>
        <v>30.155199999999997</v>
      </c>
      <c r="Y164">
        <f t="shared" si="31"/>
        <v>27.780133333333335</v>
      </c>
    </row>
    <row r="165" spans="8:25" x14ac:dyDescent="0.3">
      <c r="H165" s="2">
        <v>12540</v>
      </c>
      <c r="I165">
        <v>4.0983999999999998</v>
      </c>
      <c r="K165">
        <f t="shared" si="25"/>
        <v>119.0011794354359</v>
      </c>
      <c r="L165">
        <f t="shared" si="26"/>
        <v>49.406065686062028</v>
      </c>
      <c r="M165">
        <f t="shared" si="23"/>
        <v>0</v>
      </c>
      <c r="N165">
        <f t="shared" si="24"/>
        <v>0</v>
      </c>
      <c r="Q165" t="str">
        <f t="shared" si="22"/>
        <v/>
      </c>
      <c r="U165">
        <f t="shared" si="29"/>
        <v>-62.992219999999975</v>
      </c>
      <c r="V165">
        <f t="shared" si="27"/>
        <v>-2.814257926726727E-4</v>
      </c>
      <c r="W165">
        <f t="shared" si="28"/>
        <v>49.99880998820565</v>
      </c>
      <c r="X165">
        <f t="shared" si="30"/>
        <v>8.2719999999999985</v>
      </c>
      <c r="Y165">
        <f t="shared" si="31"/>
        <v>28.071533333333338</v>
      </c>
    </row>
    <row r="166" spans="8:25" x14ac:dyDescent="0.3">
      <c r="H166" s="3">
        <v>12571</v>
      </c>
      <c r="I166">
        <v>7.9711999999999996</v>
      </c>
      <c r="K166">
        <f t="shared" si="25"/>
        <v>94.731400168168634</v>
      </c>
      <c r="L166">
        <f t="shared" si="26"/>
        <v>49.434107602293743</v>
      </c>
      <c r="M166">
        <f t="shared" si="23"/>
        <v>0</v>
      </c>
      <c r="N166">
        <f t="shared" si="24"/>
        <v>0</v>
      </c>
      <c r="Q166" t="str">
        <f t="shared" si="22"/>
        <v/>
      </c>
      <c r="U166">
        <f t="shared" si="29"/>
        <v>-86.261543999999972</v>
      </c>
      <c r="V166">
        <f t="shared" si="27"/>
        <v>-2.4269779267267267E-4</v>
      </c>
      <c r="W166">
        <f t="shared" si="28"/>
        <v>49.999052685998322</v>
      </c>
      <c r="X166">
        <f t="shared" si="30"/>
        <v>6.0347999999999997</v>
      </c>
      <c r="Y166">
        <f t="shared" si="31"/>
        <v>28.729533333333336</v>
      </c>
    </row>
    <row r="167" spans="8:25" x14ac:dyDescent="0.3">
      <c r="H167" s="3">
        <v>12601</v>
      </c>
      <c r="I167">
        <v>0.45119999999999993</v>
      </c>
      <c r="K167">
        <f t="shared" si="25"/>
        <v>62.94162090090137</v>
      </c>
      <c r="L167">
        <f t="shared" si="26"/>
        <v>49.462149518525457</v>
      </c>
      <c r="M167">
        <f t="shared" si="23"/>
        <v>0</v>
      </c>
      <c r="N167">
        <f t="shared" si="24"/>
        <v>0</v>
      </c>
      <c r="Q167" t="str">
        <f t="shared" si="22"/>
        <v/>
      </c>
      <c r="U167">
        <f t="shared" si="29"/>
        <v>-111.39281999999997</v>
      </c>
      <c r="V167">
        <f t="shared" si="27"/>
        <v>-3.1789779267267265E-4</v>
      </c>
      <c r="W167">
        <f t="shared" si="28"/>
        <v>49.999370583790991</v>
      </c>
      <c r="X167">
        <f t="shared" si="30"/>
        <v>4.2111999999999998</v>
      </c>
      <c r="Y167">
        <f t="shared" si="31"/>
        <v>28.767133333333334</v>
      </c>
    </row>
    <row r="168" spans="8:25" x14ac:dyDescent="0.3">
      <c r="H168" s="2">
        <v>12632</v>
      </c>
      <c r="I168">
        <v>2.2560000000000002</v>
      </c>
      <c r="K168">
        <f t="shared" si="25"/>
        <v>32.956641633634106</v>
      </c>
      <c r="L168">
        <f t="shared" si="26"/>
        <v>49.490191434757172</v>
      </c>
      <c r="M168">
        <f t="shared" si="23"/>
        <v>0</v>
      </c>
      <c r="N168">
        <f t="shared" si="24"/>
        <v>0</v>
      </c>
      <c r="Q168" t="str">
        <f t="shared" si="22"/>
        <v/>
      </c>
      <c r="U168">
        <f t="shared" si="29"/>
        <v>-139.55108399999997</v>
      </c>
      <c r="V168">
        <f t="shared" si="27"/>
        <v>-2.9984979267267265E-4</v>
      </c>
      <c r="W168">
        <f t="shared" si="28"/>
        <v>49.999670433583667</v>
      </c>
      <c r="X168">
        <f t="shared" si="30"/>
        <v>1.3536000000000001</v>
      </c>
      <c r="Y168">
        <f t="shared" si="31"/>
        <v>28.933199999999999</v>
      </c>
    </row>
    <row r="169" spans="8:25" x14ac:dyDescent="0.3">
      <c r="H169" s="3">
        <v>12663</v>
      </c>
      <c r="I169">
        <v>7.1063999999999998</v>
      </c>
      <c r="K169">
        <f t="shared" si="25"/>
        <v>7.8220623663668434</v>
      </c>
      <c r="L169">
        <f t="shared" si="26"/>
        <v>49.518233350988886</v>
      </c>
      <c r="M169">
        <f t="shared" si="23"/>
        <v>0</v>
      </c>
      <c r="N169">
        <f t="shared" si="24"/>
        <v>0</v>
      </c>
      <c r="O169">
        <f>SUM(I158:I169)</f>
        <v>348.62720000000002</v>
      </c>
      <c r="P169">
        <f>SUM(N158:N169)</f>
        <v>0.84384000000000015</v>
      </c>
      <c r="Q169">
        <f t="shared" si="22"/>
        <v>0.84384000000000015</v>
      </c>
      <c r="U169">
        <f t="shared" si="29"/>
        <v>-164.50319599999997</v>
      </c>
      <c r="V169">
        <f t="shared" si="27"/>
        <v>-2.5134579267267266E-4</v>
      </c>
      <c r="W169">
        <f t="shared" si="28"/>
        <v>49.999921779376336</v>
      </c>
      <c r="X169">
        <f t="shared" si="30"/>
        <v>4.6812000000000005</v>
      </c>
      <c r="Y169">
        <f t="shared" si="31"/>
        <v>29.052266666666668</v>
      </c>
    </row>
    <row r="170" spans="8:25" x14ac:dyDescent="0.3">
      <c r="H170" s="2">
        <v>12693</v>
      </c>
      <c r="I170">
        <v>32.711999999999996</v>
      </c>
      <c r="K170">
        <f t="shared" si="25"/>
        <v>8.2930830990995759</v>
      </c>
      <c r="L170">
        <f t="shared" si="26"/>
        <v>49.546275267220601</v>
      </c>
      <c r="M170">
        <f t="shared" si="23"/>
        <v>0</v>
      </c>
      <c r="N170">
        <f t="shared" si="24"/>
        <v>0</v>
      </c>
      <c r="Q170" t="str">
        <f t="shared" si="22"/>
        <v/>
      </c>
      <c r="U170">
        <f t="shared" si="29"/>
        <v>-176.18325999999999</v>
      </c>
      <c r="V170">
        <f t="shared" si="27"/>
        <v>4.7102073273273251E-6</v>
      </c>
      <c r="W170">
        <f t="shared" si="28"/>
        <v>49.999917069169008</v>
      </c>
      <c r="X170">
        <f t="shared" si="30"/>
        <v>19.909199999999998</v>
      </c>
      <c r="Y170">
        <f t="shared" si="31"/>
        <v>30.969866666666672</v>
      </c>
    </row>
    <row r="171" spans="8:25" x14ac:dyDescent="0.3">
      <c r="H171" s="3">
        <v>12724</v>
      </c>
      <c r="I171">
        <v>54.482399999999998</v>
      </c>
      <c r="K171">
        <f t="shared" si="25"/>
        <v>30.534503831832311</v>
      </c>
      <c r="L171">
        <f t="shared" si="26"/>
        <v>49.574317183452315</v>
      </c>
      <c r="M171">
        <f t="shared" si="23"/>
        <v>0</v>
      </c>
      <c r="N171">
        <f t="shared" si="24"/>
        <v>0</v>
      </c>
      <c r="Q171" t="str">
        <f t="shared" si="22"/>
        <v/>
      </c>
      <c r="U171">
        <f t="shared" si="29"/>
        <v>-159.58906400000001</v>
      </c>
      <c r="V171">
        <f t="shared" si="27"/>
        <v>2.2241420732732736E-4</v>
      </c>
      <c r="W171">
        <f t="shared" si="28"/>
        <v>49.999694654961679</v>
      </c>
      <c r="X171">
        <f t="shared" si="30"/>
        <v>43.597200000000001</v>
      </c>
      <c r="Y171">
        <f t="shared" si="31"/>
        <v>26.473533333333336</v>
      </c>
    </row>
    <row r="172" spans="8:25" x14ac:dyDescent="0.3">
      <c r="H172" s="3">
        <v>12754</v>
      </c>
      <c r="I172">
        <v>54.895999999999994</v>
      </c>
      <c r="K172">
        <f t="shared" si="25"/>
        <v>53.189524564565041</v>
      </c>
      <c r="L172">
        <f t="shared" si="26"/>
        <v>49.60235909968403</v>
      </c>
      <c r="M172">
        <f t="shared" si="23"/>
        <v>0</v>
      </c>
      <c r="N172">
        <f t="shared" si="24"/>
        <v>0</v>
      </c>
      <c r="Q172" t="str">
        <f t="shared" si="22"/>
        <v/>
      </c>
      <c r="U172">
        <f t="shared" si="29"/>
        <v>-132.96713600000001</v>
      </c>
      <c r="V172">
        <f t="shared" si="27"/>
        <v>2.2655020732732732E-4</v>
      </c>
      <c r="W172">
        <f t="shared" si="28"/>
        <v>49.999468104754349</v>
      </c>
      <c r="X172">
        <f t="shared" si="30"/>
        <v>54.6892</v>
      </c>
      <c r="Y172">
        <f t="shared" si="31"/>
        <v>27.516933333333338</v>
      </c>
    </row>
    <row r="173" spans="8:25" x14ac:dyDescent="0.3">
      <c r="H173" s="2">
        <v>12785</v>
      </c>
      <c r="I173">
        <v>37.374399999999994</v>
      </c>
      <c r="K173">
        <f t="shared" si="25"/>
        <v>58.322945297297771</v>
      </c>
      <c r="L173">
        <f t="shared" si="26"/>
        <v>49.630401015915744</v>
      </c>
      <c r="M173">
        <f t="shared" si="23"/>
        <v>0</v>
      </c>
      <c r="N173">
        <f t="shared" si="24"/>
        <v>0</v>
      </c>
      <c r="Q173" t="str">
        <f t="shared" si="22"/>
        <v/>
      </c>
      <c r="U173">
        <f t="shared" si="29"/>
        <v>-111.87579200000002</v>
      </c>
      <c r="V173">
        <f t="shared" si="27"/>
        <v>5.133420732732731E-5</v>
      </c>
      <c r="W173">
        <f t="shared" si="28"/>
        <v>49.999416770547022</v>
      </c>
      <c r="X173">
        <f t="shared" si="30"/>
        <v>46.135199999999998</v>
      </c>
      <c r="Y173">
        <f t="shared" si="31"/>
        <v>24.552800000000001</v>
      </c>
    </row>
    <row r="174" spans="8:25" x14ac:dyDescent="0.3">
      <c r="H174" s="3">
        <v>12816</v>
      </c>
      <c r="I174">
        <v>36.359200000000001</v>
      </c>
      <c r="K174">
        <f t="shared" si="25"/>
        <v>62.441166030030509</v>
      </c>
      <c r="L174">
        <f t="shared" si="26"/>
        <v>49.658442932147459</v>
      </c>
      <c r="M174">
        <f t="shared" si="23"/>
        <v>0</v>
      </c>
      <c r="N174">
        <f t="shared" si="24"/>
        <v>0</v>
      </c>
      <c r="Q174" t="str">
        <f t="shared" si="22"/>
        <v/>
      </c>
      <c r="U174">
        <f t="shared" si="29"/>
        <v>-100.34048800000002</v>
      </c>
      <c r="V174">
        <f t="shared" si="27"/>
        <v>4.1182207327327378E-5</v>
      </c>
      <c r="W174">
        <f t="shared" si="28"/>
        <v>49.999375588339696</v>
      </c>
      <c r="X174">
        <f t="shared" si="30"/>
        <v>36.866799999999998</v>
      </c>
      <c r="Y174">
        <f t="shared" si="31"/>
        <v>24.834799999999998</v>
      </c>
    </row>
    <row r="175" spans="8:25" x14ac:dyDescent="0.3">
      <c r="H175" s="3">
        <v>12844</v>
      </c>
      <c r="I175">
        <v>43.8416</v>
      </c>
      <c r="K175">
        <f t="shared" si="25"/>
        <v>74.041786762763252</v>
      </c>
      <c r="L175">
        <f t="shared" si="26"/>
        <v>49.686484848379173</v>
      </c>
      <c r="M175">
        <f t="shared" si="23"/>
        <v>0</v>
      </c>
      <c r="N175">
        <f t="shared" si="24"/>
        <v>0</v>
      </c>
      <c r="Q175" t="str">
        <f t="shared" si="22"/>
        <v/>
      </c>
      <c r="U175">
        <f t="shared" si="29"/>
        <v>-85.229612000000017</v>
      </c>
      <c r="V175">
        <f t="shared" si="27"/>
        <v>1.1600620732732737E-4</v>
      </c>
      <c r="W175">
        <f t="shared" si="28"/>
        <v>49.999259582132368</v>
      </c>
      <c r="X175">
        <f t="shared" si="30"/>
        <v>40.1004</v>
      </c>
      <c r="Y175">
        <f t="shared" si="31"/>
        <v>24.499533333333328</v>
      </c>
    </row>
    <row r="176" spans="8:25" x14ac:dyDescent="0.3">
      <c r="H176" s="2">
        <v>12875</v>
      </c>
      <c r="I176">
        <v>6.8432000000000004</v>
      </c>
      <c r="K176">
        <f t="shared" si="25"/>
        <v>48.644007495495984</v>
      </c>
      <c r="L176">
        <f t="shared" si="26"/>
        <v>49.714526764610888</v>
      </c>
      <c r="M176">
        <f t="shared" si="23"/>
        <v>0</v>
      </c>
      <c r="N176">
        <f t="shared" si="24"/>
        <v>0</v>
      </c>
      <c r="Q176" t="str">
        <f t="shared" si="22"/>
        <v/>
      </c>
      <c r="U176">
        <f t="shared" si="29"/>
        <v>-84.400532000000013</v>
      </c>
      <c r="V176">
        <f t="shared" si="27"/>
        <v>-2.5397779267267268E-4</v>
      </c>
      <c r="W176">
        <f t="shared" si="28"/>
        <v>49.999513559925042</v>
      </c>
      <c r="X176">
        <f t="shared" si="30"/>
        <v>25.342400000000001</v>
      </c>
      <c r="Y176">
        <f t="shared" si="31"/>
        <v>24.03266666666666</v>
      </c>
    </row>
    <row r="177" spans="8:25" x14ac:dyDescent="0.3">
      <c r="H177" s="3">
        <v>12905</v>
      </c>
      <c r="I177">
        <v>7.6327999999999996</v>
      </c>
      <c r="K177">
        <f t="shared" si="25"/>
        <v>24.03582822822872</v>
      </c>
      <c r="L177">
        <f t="shared" si="26"/>
        <v>49.742568680842602</v>
      </c>
      <c r="M177">
        <f t="shared" si="23"/>
        <v>0</v>
      </c>
      <c r="N177">
        <f t="shared" si="24"/>
        <v>0</v>
      </c>
      <c r="Q177" t="str">
        <f t="shared" si="22"/>
        <v/>
      </c>
      <c r="U177">
        <f t="shared" si="29"/>
        <v>-101.97627600000001</v>
      </c>
      <c r="V177">
        <f t="shared" si="27"/>
        <v>-2.4608179267267266E-4</v>
      </c>
      <c r="W177">
        <f t="shared" si="28"/>
        <v>49.999759641717716</v>
      </c>
      <c r="X177">
        <f t="shared" si="30"/>
        <v>7.2379999999999995</v>
      </c>
      <c r="Y177">
        <f t="shared" si="31"/>
        <v>24.327199999999994</v>
      </c>
    </row>
    <row r="178" spans="8:25" x14ac:dyDescent="0.3">
      <c r="H178" s="2">
        <v>12936</v>
      </c>
      <c r="I178">
        <v>3.7600000000000001E-2</v>
      </c>
      <c r="K178">
        <f t="shared" si="25"/>
        <v>-8.1675510390385462</v>
      </c>
      <c r="L178">
        <f t="shared" si="26"/>
        <v>49.770610597074317</v>
      </c>
      <c r="M178">
        <f t="shared" si="23"/>
        <v>0</v>
      </c>
      <c r="N178">
        <f t="shared" si="24"/>
        <v>0</v>
      </c>
      <c r="Q178" t="str">
        <f t="shared" si="22"/>
        <v/>
      </c>
      <c r="U178">
        <f t="shared" si="29"/>
        <v>-122.28046400000001</v>
      </c>
      <c r="V178">
        <f t="shared" si="27"/>
        <v>-3.2203379267267267E-4</v>
      </c>
      <c r="W178">
        <f t="shared" si="28"/>
        <v>50.000081675510387</v>
      </c>
      <c r="X178">
        <f t="shared" si="30"/>
        <v>3.8351999999999999</v>
      </c>
      <c r="Y178">
        <f t="shared" si="31"/>
        <v>23.666066666666666</v>
      </c>
    </row>
    <row r="179" spans="8:25" x14ac:dyDescent="0.3">
      <c r="H179" s="3">
        <v>12966</v>
      </c>
      <c r="I179">
        <v>0</v>
      </c>
      <c r="K179">
        <f t="shared" si="25"/>
        <v>-40.408530306305806</v>
      </c>
      <c r="L179">
        <f t="shared" si="26"/>
        <v>49.798652513306031</v>
      </c>
      <c r="M179">
        <f t="shared" si="23"/>
        <v>0</v>
      </c>
      <c r="N179">
        <f t="shared" si="24"/>
        <v>0</v>
      </c>
      <c r="Q179" t="str">
        <f t="shared" si="22"/>
        <v/>
      </c>
      <c r="U179">
        <f t="shared" si="29"/>
        <v>-146.36270000000002</v>
      </c>
      <c r="V179">
        <f t="shared" si="27"/>
        <v>-3.2240979267267268E-4</v>
      </c>
      <c r="W179">
        <f t="shared" si="28"/>
        <v>50.00040408530306</v>
      </c>
      <c r="X179">
        <f t="shared" si="30"/>
        <v>1.8800000000000001E-2</v>
      </c>
      <c r="Y179">
        <f t="shared" si="31"/>
        <v>23.628466666666668</v>
      </c>
    </row>
    <row r="180" spans="8:25" x14ac:dyDescent="0.3">
      <c r="H180" s="3">
        <v>12997</v>
      </c>
      <c r="I180">
        <v>2.8952</v>
      </c>
      <c r="K180">
        <f t="shared" si="25"/>
        <v>-69.754309573573067</v>
      </c>
      <c r="L180">
        <f t="shared" si="26"/>
        <v>49.826694429537746</v>
      </c>
      <c r="M180">
        <f t="shared" si="23"/>
        <v>0</v>
      </c>
      <c r="N180">
        <f t="shared" si="24"/>
        <v>0</v>
      </c>
      <c r="Q180" t="str">
        <f t="shared" si="22"/>
        <v/>
      </c>
      <c r="U180">
        <f t="shared" si="29"/>
        <v>-169.07046800000001</v>
      </c>
      <c r="V180">
        <f t="shared" si="27"/>
        <v>-2.9345779267267268E-4</v>
      </c>
      <c r="W180">
        <f t="shared" si="28"/>
        <v>50.000697543095733</v>
      </c>
      <c r="X180">
        <f t="shared" si="30"/>
        <v>1.4476</v>
      </c>
      <c r="Y180">
        <f t="shared" si="31"/>
        <v>23.681733333333327</v>
      </c>
    </row>
    <row r="181" spans="8:25" x14ac:dyDescent="0.3">
      <c r="H181" s="2">
        <v>13028</v>
      </c>
      <c r="I181">
        <v>5.452</v>
      </c>
      <c r="K181">
        <f t="shared" si="25"/>
        <v>-96.543288840840333</v>
      </c>
      <c r="L181">
        <f t="shared" si="26"/>
        <v>49.85473634576946</v>
      </c>
      <c r="M181">
        <f t="shared" si="23"/>
        <v>0</v>
      </c>
      <c r="N181">
        <f t="shared" si="24"/>
        <v>0</v>
      </c>
      <c r="O181">
        <f>SUM(I170:I181)</f>
        <v>282.52639999999991</v>
      </c>
      <c r="P181">
        <f>SUM(N170:N181)</f>
        <v>0</v>
      </c>
      <c r="Q181" t="str">
        <f t="shared" si="22"/>
        <v/>
      </c>
      <c r="U181">
        <f t="shared" si="29"/>
        <v>-188.91161199999999</v>
      </c>
      <c r="V181">
        <f t="shared" si="27"/>
        <v>-2.6788979267267267E-4</v>
      </c>
      <c r="W181">
        <f t="shared" si="28"/>
        <v>50.000965432888407</v>
      </c>
      <c r="X181">
        <f t="shared" si="30"/>
        <v>4.1736000000000004</v>
      </c>
      <c r="Y181">
        <f t="shared" si="31"/>
        <v>23.543866666666659</v>
      </c>
    </row>
    <row r="182" spans="8:25" x14ac:dyDescent="0.3">
      <c r="H182" s="3">
        <v>13058</v>
      </c>
      <c r="I182">
        <v>8.4224000000000014</v>
      </c>
      <c r="K182">
        <f t="shared" si="25"/>
        <v>-120.36186810810759</v>
      </c>
      <c r="L182">
        <f t="shared" si="26"/>
        <v>49.882778262001175</v>
      </c>
      <c r="M182">
        <f t="shared" si="23"/>
        <v>0</v>
      </c>
      <c r="N182">
        <f t="shared" si="24"/>
        <v>0</v>
      </c>
      <c r="Q182" t="str">
        <f t="shared" si="22"/>
        <v/>
      </c>
      <c r="U182">
        <f t="shared" si="29"/>
        <v>-203.92453999999998</v>
      </c>
      <c r="V182">
        <f t="shared" si="27"/>
        <v>-2.3818579267267261E-4</v>
      </c>
      <c r="W182">
        <f t="shared" si="28"/>
        <v>50.001203618681082</v>
      </c>
      <c r="X182">
        <f t="shared" si="30"/>
        <v>6.9372000000000007</v>
      </c>
      <c r="Y182">
        <f t="shared" si="31"/>
        <v>21.519733333333331</v>
      </c>
    </row>
    <row r="183" spans="8:25" x14ac:dyDescent="0.3">
      <c r="H183" s="3">
        <v>13089</v>
      </c>
      <c r="I183">
        <v>1.3535999999999999</v>
      </c>
      <c r="K183">
        <f t="shared" si="25"/>
        <v>-151.24924737537486</v>
      </c>
      <c r="L183">
        <f t="shared" si="26"/>
        <v>49.910820178232889</v>
      </c>
      <c r="M183">
        <f t="shared" si="23"/>
        <v>0</v>
      </c>
      <c r="N183">
        <f t="shared" si="24"/>
        <v>0</v>
      </c>
      <c r="Q183" t="str">
        <f t="shared" si="22"/>
        <v/>
      </c>
      <c r="U183">
        <f t="shared" si="29"/>
        <v>-216.47071999999997</v>
      </c>
      <c r="V183">
        <f t="shared" si="27"/>
        <v>-3.0887379267267265E-4</v>
      </c>
      <c r="W183">
        <f t="shared" si="28"/>
        <v>50.001512492473758</v>
      </c>
      <c r="X183">
        <f t="shared" si="30"/>
        <v>4.8880000000000008</v>
      </c>
      <c r="Y183">
        <f t="shared" si="31"/>
        <v>17.092333333333332</v>
      </c>
    </row>
    <row r="184" spans="8:25" x14ac:dyDescent="0.3">
      <c r="H184" s="2">
        <v>13119</v>
      </c>
      <c r="I184">
        <v>25.3048</v>
      </c>
      <c r="K184">
        <f t="shared" si="25"/>
        <v>-158.18542664264214</v>
      </c>
      <c r="L184">
        <f t="shared" si="26"/>
        <v>49.938862094464604</v>
      </c>
      <c r="M184">
        <f t="shared" si="23"/>
        <v>0</v>
      </c>
      <c r="N184">
        <f t="shared" si="24"/>
        <v>0</v>
      </c>
      <c r="Q184" t="str">
        <f t="shared" si="22"/>
        <v/>
      </c>
      <c r="U184">
        <f t="shared" si="29"/>
        <v>-218.06044799999998</v>
      </c>
      <c r="V184">
        <f t="shared" si="27"/>
        <v>-6.9361792672672647E-5</v>
      </c>
      <c r="W184">
        <f t="shared" si="28"/>
        <v>50.001581854266433</v>
      </c>
      <c r="X184">
        <f t="shared" si="30"/>
        <v>13.3292</v>
      </c>
      <c r="Y184">
        <f t="shared" si="31"/>
        <v>14.626399999999999</v>
      </c>
    </row>
    <row r="185" spans="8:25" x14ac:dyDescent="0.3">
      <c r="H185" s="3">
        <v>13150</v>
      </c>
      <c r="I185">
        <v>104.30239999999999</v>
      </c>
      <c r="K185">
        <f t="shared" si="25"/>
        <v>-86.124005909909414</v>
      </c>
      <c r="L185">
        <f t="shared" si="26"/>
        <v>49.824772178232891</v>
      </c>
      <c r="M185">
        <f t="shared" si="23"/>
        <v>4.3023999999999916</v>
      </c>
      <c r="N185">
        <f t="shared" si="24"/>
        <v>0.43023999999999918</v>
      </c>
      <c r="Q185" t="str">
        <f t="shared" si="22"/>
        <v/>
      </c>
      <c r="U185">
        <f t="shared" si="29"/>
        <v>-173.864656</v>
      </c>
      <c r="V185">
        <f t="shared" si="27"/>
        <v>7.2061420732732735E-4</v>
      </c>
      <c r="W185">
        <f t="shared" si="28"/>
        <v>50.000861240059109</v>
      </c>
      <c r="X185">
        <f t="shared" si="30"/>
        <v>64.803599999999989</v>
      </c>
      <c r="Y185">
        <f t="shared" si="31"/>
        <v>20.203733333333332</v>
      </c>
    </row>
    <row r="186" spans="8:25" x14ac:dyDescent="0.3">
      <c r="H186" s="2">
        <v>13181</v>
      </c>
      <c r="I186">
        <v>54.181600000000003</v>
      </c>
      <c r="K186">
        <f t="shared" si="25"/>
        <v>-64.183385177176675</v>
      </c>
      <c r="L186">
        <f t="shared" si="26"/>
        <v>49.852814094464605</v>
      </c>
      <c r="M186">
        <f t="shared" si="23"/>
        <v>0</v>
      </c>
      <c r="N186">
        <f t="shared" si="24"/>
        <v>0</v>
      </c>
      <c r="Q186" t="str">
        <f t="shared" si="22"/>
        <v/>
      </c>
      <c r="U186">
        <f t="shared" si="29"/>
        <v>-116.74536800000001</v>
      </c>
      <c r="V186">
        <f t="shared" si="27"/>
        <v>2.194062073273274E-4</v>
      </c>
      <c r="W186">
        <f t="shared" si="28"/>
        <v>50.00064183385178</v>
      </c>
      <c r="X186">
        <f t="shared" si="30"/>
        <v>79.24199999999999</v>
      </c>
      <c r="Y186">
        <f t="shared" si="31"/>
        <v>21.688933333333335</v>
      </c>
    </row>
    <row r="187" spans="8:25" x14ac:dyDescent="0.3">
      <c r="H187" s="3">
        <v>13210</v>
      </c>
      <c r="I187">
        <v>47.564</v>
      </c>
      <c r="K187">
        <f t="shared" si="25"/>
        <v>-48.860364444443938</v>
      </c>
      <c r="L187">
        <f t="shared" si="26"/>
        <v>49.88085601069632</v>
      </c>
      <c r="M187">
        <f t="shared" si="23"/>
        <v>0</v>
      </c>
      <c r="N187">
        <f t="shared" si="24"/>
        <v>0</v>
      </c>
      <c r="Q187" t="str">
        <f t="shared" si="22"/>
        <v/>
      </c>
      <c r="U187">
        <f t="shared" si="29"/>
        <v>-88.311684000000014</v>
      </c>
      <c r="V187">
        <f t="shared" si="27"/>
        <v>1.5323020732732737E-4</v>
      </c>
      <c r="W187">
        <f t="shared" si="28"/>
        <v>50.000488603644456</v>
      </c>
      <c r="X187">
        <f t="shared" si="30"/>
        <v>50.872799999999998</v>
      </c>
      <c r="Y187">
        <f t="shared" si="31"/>
        <v>21.999133333333333</v>
      </c>
    </row>
    <row r="188" spans="8:25" x14ac:dyDescent="0.3">
      <c r="H188" s="3">
        <v>13241</v>
      </c>
      <c r="I188">
        <v>2.8576000000000001</v>
      </c>
      <c r="K188">
        <f t="shared" si="25"/>
        <v>-78.243743711711204</v>
      </c>
      <c r="L188">
        <f t="shared" si="26"/>
        <v>49.908897926928034</v>
      </c>
      <c r="M188">
        <f t="shared" si="23"/>
        <v>0</v>
      </c>
      <c r="N188">
        <f t="shared" si="24"/>
        <v>0</v>
      </c>
      <c r="Q188" t="str">
        <f t="shared" si="22"/>
        <v/>
      </c>
      <c r="U188">
        <f t="shared" si="29"/>
        <v>-85.201224000000025</v>
      </c>
      <c r="V188">
        <f t="shared" si="27"/>
        <v>-2.9383379267267263E-4</v>
      </c>
      <c r="W188">
        <f t="shared" si="28"/>
        <v>50.000782437437131</v>
      </c>
      <c r="X188">
        <f t="shared" si="30"/>
        <v>25.210799999999999</v>
      </c>
      <c r="Y188">
        <f t="shared" si="31"/>
        <v>21.667000000000002</v>
      </c>
    </row>
    <row r="189" spans="8:25" x14ac:dyDescent="0.3">
      <c r="H189" s="2">
        <v>13271</v>
      </c>
      <c r="I189">
        <v>13.987200000000001</v>
      </c>
      <c r="K189">
        <f t="shared" si="25"/>
        <v>-96.497522978978466</v>
      </c>
      <c r="L189">
        <f t="shared" si="26"/>
        <v>49.936939843159749</v>
      </c>
      <c r="M189">
        <f t="shared" si="23"/>
        <v>0</v>
      </c>
      <c r="N189">
        <f t="shared" si="24"/>
        <v>0</v>
      </c>
      <c r="Q189" t="str">
        <f t="shared" si="22"/>
        <v/>
      </c>
      <c r="U189">
        <f t="shared" si="29"/>
        <v>-99.419288000000023</v>
      </c>
      <c r="V189">
        <f t="shared" si="27"/>
        <v>-1.8253779267267265E-4</v>
      </c>
      <c r="W189">
        <f t="shared" si="28"/>
        <v>50.000964975229806</v>
      </c>
      <c r="X189">
        <f t="shared" si="30"/>
        <v>8.4224000000000014</v>
      </c>
      <c r="Y189">
        <f t="shared" si="31"/>
        <v>22.196533333333331</v>
      </c>
    </row>
    <row r="190" spans="8:25" x14ac:dyDescent="0.3">
      <c r="H190" s="3">
        <v>13302</v>
      </c>
      <c r="I190">
        <v>3.4216000000000002</v>
      </c>
      <c r="K190">
        <f t="shared" si="25"/>
        <v>-125.31690224624573</v>
      </c>
      <c r="L190">
        <f t="shared" si="26"/>
        <v>49.964981759391463</v>
      </c>
      <c r="M190">
        <f t="shared" si="23"/>
        <v>0</v>
      </c>
      <c r="N190">
        <f t="shared" si="24"/>
        <v>0</v>
      </c>
      <c r="Q190" t="str">
        <f t="shared" si="22"/>
        <v/>
      </c>
      <c r="U190">
        <f t="shared" si="29"/>
        <v>-113.64299200000002</v>
      </c>
      <c r="V190">
        <f t="shared" si="27"/>
        <v>-2.8819379267267263E-4</v>
      </c>
      <c r="W190">
        <f t="shared" si="28"/>
        <v>50.001253169022476</v>
      </c>
      <c r="X190">
        <f t="shared" si="30"/>
        <v>8.7044000000000015</v>
      </c>
      <c r="Y190">
        <f t="shared" si="31"/>
        <v>22.478533333333331</v>
      </c>
    </row>
    <row r="191" spans="8:25" x14ac:dyDescent="0.3">
      <c r="H191" s="3">
        <v>13332</v>
      </c>
      <c r="I191">
        <v>3.7975999999999996</v>
      </c>
      <c r="K191">
        <f t="shared" si="25"/>
        <v>-153.76028151351301</v>
      </c>
      <c r="L191">
        <f t="shared" si="26"/>
        <v>49.993023675623178</v>
      </c>
      <c r="M191">
        <f t="shared" si="23"/>
        <v>0</v>
      </c>
      <c r="N191">
        <f t="shared" si="24"/>
        <v>0</v>
      </c>
      <c r="Q191" t="str">
        <f t="shared" si="22"/>
        <v/>
      </c>
      <c r="U191">
        <f t="shared" si="29"/>
        <v>-133.28429200000002</v>
      </c>
      <c r="V191">
        <f t="shared" si="27"/>
        <v>-2.8443379267267268E-4</v>
      </c>
      <c r="W191">
        <f t="shared" si="28"/>
        <v>50.001537602815148</v>
      </c>
      <c r="X191">
        <f t="shared" si="30"/>
        <v>3.6095999999999999</v>
      </c>
      <c r="Y191">
        <f t="shared" si="31"/>
        <v>22.794999999999998</v>
      </c>
    </row>
    <row r="192" spans="8:25" x14ac:dyDescent="0.3">
      <c r="H192" s="2">
        <v>13363</v>
      </c>
      <c r="I192">
        <v>1.6544000000000001</v>
      </c>
      <c r="K192">
        <f t="shared" si="25"/>
        <v>-184.34686078078028</v>
      </c>
      <c r="L192">
        <f t="shared" si="26"/>
        <v>50.021065591854892</v>
      </c>
      <c r="M192">
        <f t="shared" si="23"/>
        <v>0</v>
      </c>
      <c r="N192">
        <f t="shared" si="24"/>
        <v>0</v>
      </c>
      <c r="Q192" t="str">
        <f t="shared" si="22"/>
        <v/>
      </c>
      <c r="U192">
        <f t="shared" si="29"/>
        <v>-153.70372400000002</v>
      </c>
      <c r="V192">
        <f t="shared" si="27"/>
        <v>-3.0586579267267267E-4</v>
      </c>
      <c r="W192">
        <f t="shared" si="28"/>
        <v>50.001843468607824</v>
      </c>
      <c r="X192">
        <f t="shared" si="30"/>
        <v>2.726</v>
      </c>
      <c r="Y192">
        <f t="shared" si="31"/>
        <v>22.691599999999998</v>
      </c>
    </row>
    <row r="193" spans="8:25" x14ac:dyDescent="0.3">
      <c r="H193" s="3">
        <v>13394</v>
      </c>
      <c r="I193">
        <v>6.0912000000000006</v>
      </c>
      <c r="K193">
        <f t="shared" si="25"/>
        <v>-210.49664004804754</v>
      </c>
      <c r="L193">
        <f t="shared" si="26"/>
        <v>50.049107508086607</v>
      </c>
      <c r="M193">
        <f t="shared" si="23"/>
        <v>0</v>
      </c>
      <c r="N193">
        <f t="shared" si="24"/>
        <v>0</v>
      </c>
      <c r="O193">
        <f>SUM(I182:I193)</f>
        <v>272.9384</v>
      </c>
      <c r="P193">
        <f>SUM(N182:N193)</f>
        <v>0.43023999999999918</v>
      </c>
      <c r="Q193">
        <f t="shared" si="22"/>
        <v>0.43023999999999918</v>
      </c>
      <c r="U193">
        <f t="shared" si="29"/>
        <v>-173.03068800000003</v>
      </c>
      <c r="V193">
        <f t="shared" si="27"/>
        <v>-2.6149779267267264E-4</v>
      </c>
      <c r="W193">
        <f t="shared" si="28"/>
        <v>50.002104966400495</v>
      </c>
      <c r="X193">
        <f t="shared" si="30"/>
        <v>3.8728000000000002</v>
      </c>
      <c r="Y193">
        <f t="shared" si="31"/>
        <v>22.744866666666667</v>
      </c>
    </row>
    <row r="194" spans="8:25" x14ac:dyDescent="0.3">
      <c r="H194" s="2">
        <v>13424</v>
      </c>
      <c r="I194">
        <v>24.665599999999998</v>
      </c>
      <c r="K194">
        <f t="shared" si="25"/>
        <v>-218.0720193153148</v>
      </c>
      <c r="L194">
        <f t="shared" si="26"/>
        <v>50.077149424318321</v>
      </c>
      <c r="M194">
        <f t="shared" si="23"/>
        <v>0</v>
      </c>
      <c r="N194">
        <f t="shared" si="24"/>
        <v>0</v>
      </c>
      <c r="Q194" t="str">
        <f t="shared" ref="Q194:Q257" si="32">IF(P194&gt;0,P194,"")</f>
        <v/>
      </c>
      <c r="U194">
        <f t="shared" si="29"/>
        <v>-182.23272400000002</v>
      </c>
      <c r="V194">
        <f t="shared" si="27"/>
        <v>-7.5753792672672663E-5</v>
      </c>
      <c r="W194">
        <f t="shared" si="28"/>
        <v>50.002180720193167</v>
      </c>
      <c r="X194">
        <f t="shared" si="30"/>
        <v>15.378399999999999</v>
      </c>
      <c r="Y194">
        <f t="shared" si="31"/>
        <v>24.098466666666667</v>
      </c>
    </row>
    <row r="195" spans="8:25" x14ac:dyDescent="0.3">
      <c r="H195" s="3">
        <v>13455</v>
      </c>
      <c r="I195">
        <v>70.011200000000002</v>
      </c>
      <c r="K195">
        <f t="shared" si="25"/>
        <v>-180.30179858258208</v>
      </c>
      <c r="L195">
        <f t="shared" si="26"/>
        <v>50.105191340550036</v>
      </c>
      <c r="M195">
        <f t="shared" ref="M195:M258" si="33">IF(I195-$G$9&gt;0,I195-$G$9,0)</f>
        <v>0</v>
      </c>
      <c r="N195">
        <f t="shared" ref="N195:N258" si="34">M195*$G$7/100</f>
        <v>0</v>
      </c>
      <c r="Q195" t="str">
        <f t="shared" si="32"/>
        <v/>
      </c>
      <c r="U195">
        <f t="shared" si="29"/>
        <v>-165.31065600000002</v>
      </c>
      <c r="V195">
        <f t="shared" si="27"/>
        <v>3.7770220732732739E-4</v>
      </c>
      <c r="W195">
        <f t="shared" si="28"/>
        <v>50.001803017985836</v>
      </c>
      <c r="X195">
        <f t="shared" si="30"/>
        <v>47.3384</v>
      </c>
      <c r="Y195">
        <f t="shared" si="31"/>
        <v>29.819933333333335</v>
      </c>
    </row>
    <row r="196" spans="8:25" x14ac:dyDescent="0.3">
      <c r="H196" s="3">
        <v>13485</v>
      </c>
      <c r="I196">
        <v>65.123199999999997</v>
      </c>
      <c r="K196">
        <f t="shared" ref="K196:K259" si="35">I196-($G$4*$G$1)+K195</f>
        <v>-147.41957784984936</v>
      </c>
      <c r="L196">
        <f t="shared" ref="L196:L259" si="36">IF((I196&lt;$G$9),L195+$G$10/($G$8*$G$6*10^6),L195-($G$7/$G$8)*0.01*((I196-$G$9))*0.001-$G$10/($G$8*$G$6*10^6))</f>
        <v>50.13323325678175</v>
      </c>
      <c r="M196">
        <f t="shared" si="33"/>
        <v>0</v>
      </c>
      <c r="N196">
        <f t="shared" si="34"/>
        <v>0</v>
      </c>
      <c r="Q196" t="str">
        <f t="shared" si="32"/>
        <v/>
      </c>
      <c r="U196">
        <f t="shared" si="29"/>
        <v>-131.54435200000003</v>
      </c>
      <c r="V196">
        <f t="shared" ref="V196:V259" si="37">$G$2*(I196-($G$1*$G$4))</f>
        <v>3.2882220732732733E-4</v>
      </c>
      <c r="W196">
        <f t="shared" ref="W196:W259" si="38">W195-V196</f>
        <v>50.001474195778506</v>
      </c>
      <c r="X196">
        <f t="shared" si="30"/>
        <v>67.5672</v>
      </c>
      <c r="Y196">
        <f t="shared" si="31"/>
        <v>33.138133333333336</v>
      </c>
    </row>
    <row r="197" spans="8:25" x14ac:dyDescent="0.3">
      <c r="H197" s="2">
        <v>13516</v>
      </c>
      <c r="I197">
        <v>95.165599999999998</v>
      </c>
      <c r="K197">
        <f t="shared" si="35"/>
        <v>-84.494957117116627</v>
      </c>
      <c r="L197">
        <f t="shared" si="36"/>
        <v>50.161275173013465</v>
      </c>
      <c r="M197">
        <f t="shared" si="33"/>
        <v>0</v>
      </c>
      <c r="N197">
        <f t="shared" si="34"/>
        <v>0</v>
      </c>
      <c r="Q197" t="str">
        <f t="shared" si="32"/>
        <v/>
      </c>
      <c r="U197">
        <f t="shared" si="29"/>
        <v>-84.424220000000034</v>
      </c>
      <c r="V197">
        <f t="shared" si="37"/>
        <v>6.2924620732732737E-4</v>
      </c>
      <c r="W197">
        <f t="shared" si="38"/>
        <v>50.000844949571182</v>
      </c>
      <c r="X197">
        <f t="shared" si="30"/>
        <v>80.14439999999999</v>
      </c>
      <c r="Y197">
        <f t="shared" si="31"/>
        <v>32.376733333333327</v>
      </c>
    </row>
    <row r="198" spans="8:25" x14ac:dyDescent="0.3">
      <c r="H198" s="3">
        <v>13547</v>
      </c>
      <c r="I198">
        <v>107.8368</v>
      </c>
      <c r="K198">
        <f t="shared" si="35"/>
        <v>-8.899136384383894</v>
      </c>
      <c r="L198">
        <f t="shared" si="36"/>
        <v>49.976497256781748</v>
      </c>
      <c r="M198">
        <f t="shared" si="33"/>
        <v>7.8367999999999967</v>
      </c>
      <c r="N198">
        <f t="shared" si="34"/>
        <v>0.78367999999999971</v>
      </c>
      <c r="Q198" t="str">
        <f t="shared" si="32"/>
        <v/>
      </c>
      <c r="U198">
        <f t="shared" si="29"/>
        <v>-20.507980000000039</v>
      </c>
      <c r="V198">
        <f t="shared" si="37"/>
        <v>7.5595820732732744E-4</v>
      </c>
      <c r="W198">
        <f t="shared" si="38"/>
        <v>50.000088991363853</v>
      </c>
      <c r="X198">
        <f t="shared" si="30"/>
        <v>101.5012</v>
      </c>
      <c r="Y198">
        <f t="shared" si="31"/>
        <v>36.847999999999999</v>
      </c>
    </row>
    <row r="199" spans="8:25" x14ac:dyDescent="0.3">
      <c r="H199" s="3">
        <v>13575</v>
      </c>
      <c r="I199">
        <v>35.419200000000004</v>
      </c>
      <c r="K199">
        <f t="shared" si="35"/>
        <v>-5.7209156516511541</v>
      </c>
      <c r="L199">
        <f t="shared" si="36"/>
        <v>50.004539173013463</v>
      </c>
      <c r="M199">
        <f t="shared" si="33"/>
        <v>0</v>
      </c>
      <c r="N199">
        <f t="shared" si="34"/>
        <v>0</v>
      </c>
      <c r="Q199" t="str">
        <f t="shared" si="32"/>
        <v/>
      </c>
      <c r="U199">
        <f t="shared" si="29"/>
        <v>14.567367999999966</v>
      </c>
      <c r="V199">
        <f t="shared" si="37"/>
        <v>3.17822073273274E-5</v>
      </c>
      <c r="W199">
        <f t="shared" si="38"/>
        <v>50.000057209156523</v>
      </c>
      <c r="X199">
        <f t="shared" si="30"/>
        <v>71.628</v>
      </c>
      <c r="Y199">
        <f t="shared" si="31"/>
        <v>35.83593333333333</v>
      </c>
    </row>
    <row r="200" spans="8:25" x14ac:dyDescent="0.3">
      <c r="H200" s="2">
        <v>13606</v>
      </c>
      <c r="I200">
        <v>3.1960000000000002</v>
      </c>
      <c r="K200">
        <f t="shared" si="35"/>
        <v>-34.76589491891842</v>
      </c>
      <c r="L200">
        <f t="shared" si="36"/>
        <v>50.032581089245177</v>
      </c>
      <c r="M200">
        <f t="shared" si="33"/>
        <v>0</v>
      </c>
      <c r="N200">
        <f t="shared" si="34"/>
        <v>0</v>
      </c>
      <c r="Q200" t="str">
        <f t="shared" si="32"/>
        <v/>
      </c>
      <c r="U200">
        <f t="shared" si="29"/>
        <v>-2.7064480000000373</v>
      </c>
      <c r="V200">
        <f t="shared" si="37"/>
        <v>-2.9044979267267264E-4</v>
      </c>
      <c r="W200">
        <f t="shared" si="38"/>
        <v>50.000347658949195</v>
      </c>
      <c r="X200">
        <f t="shared" si="30"/>
        <v>19.307600000000001</v>
      </c>
      <c r="Y200">
        <f t="shared" si="31"/>
        <v>35.864133333333335</v>
      </c>
    </row>
    <row r="201" spans="8:25" x14ac:dyDescent="0.3">
      <c r="H201" s="3">
        <v>13636</v>
      </c>
      <c r="I201">
        <v>3.7600000000000001E-2</v>
      </c>
      <c r="K201">
        <f t="shared" si="35"/>
        <v>-66.969274186185686</v>
      </c>
      <c r="L201">
        <f t="shared" si="36"/>
        <v>50.060623005476891</v>
      </c>
      <c r="M201">
        <f t="shared" si="33"/>
        <v>0</v>
      </c>
      <c r="N201">
        <f t="shared" si="34"/>
        <v>0</v>
      </c>
      <c r="Q201" t="str">
        <f t="shared" si="32"/>
        <v/>
      </c>
      <c r="U201">
        <f t="shared" si="29"/>
        <v>-36.485348000000037</v>
      </c>
      <c r="V201">
        <f t="shared" si="37"/>
        <v>-3.2203379267267267E-4</v>
      </c>
      <c r="W201">
        <f t="shared" si="38"/>
        <v>50.000669692741866</v>
      </c>
      <c r="X201">
        <f t="shared" si="30"/>
        <v>1.6168</v>
      </c>
      <c r="Y201">
        <f t="shared" si="31"/>
        <v>34.701666666666661</v>
      </c>
    </row>
    <row r="202" spans="8:25" x14ac:dyDescent="0.3">
      <c r="H202" s="2">
        <v>13667</v>
      </c>
      <c r="I202">
        <v>0</v>
      </c>
      <c r="K202">
        <f t="shared" si="35"/>
        <v>-99.21025345345295</v>
      </c>
      <c r="L202">
        <f t="shared" si="36"/>
        <v>50.088664921708606</v>
      </c>
      <c r="M202">
        <f t="shared" si="33"/>
        <v>0</v>
      </c>
      <c r="N202">
        <f t="shared" si="34"/>
        <v>0</v>
      </c>
      <c r="Q202" t="str">
        <f t="shared" si="32"/>
        <v/>
      </c>
      <c r="U202">
        <f t="shared" si="29"/>
        <v>-71.571412000000038</v>
      </c>
      <c r="V202">
        <f t="shared" si="37"/>
        <v>-3.2240979267267268E-4</v>
      </c>
      <c r="W202">
        <f t="shared" si="38"/>
        <v>50.000992102534539</v>
      </c>
      <c r="X202">
        <f t="shared" si="30"/>
        <v>1.8800000000000001E-2</v>
      </c>
      <c r="Y202">
        <f t="shared" si="31"/>
        <v>34.416533333333334</v>
      </c>
    </row>
    <row r="203" spans="8:25" x14ac:dyDescent="0.3">
      <c r="H203" s="3">
        <v>13697</v>
      </c>
      <c r="I203">
        <v>7.5200000000000003E-2</v>
      </c>
      <c r="K203">
        <f t="shared" si="35"/>
        <v>-131.37603272072022</v>
      </c>
      <c r="L203">
        <f t="shared" si="36"/>
        <v>50.11670683794032</v>
      </c>
      <c r="M203">
        <f t="shared" si="33"/>
        <v>0</v>
      </c>
      <c r="N203">
        <f t="shared" si="34"/>
        <v>0</v>
      </c>
      <c r="Q203" t="str">
        <f t="shared" si="32"/>
        <v/>
      </c>
      <c r="U203">
        <f t="shared" si="29"/>
        <v>-106.32227200000004</v>
      </c>
      <c r="V203">
        <f t="shared" si="37"/>
        <v>-3.2165779267267266E-4</v>
      </c>
      <c r="W203">
        <f t="shared" si="38"/>
        <v>50.001313760327214</v>
      </c>
      <c r="X203">
        <f t="shared" si="30"/>
        <v>3.7600000000000001E-2</v>
      </c>
      <c r="Y203">
        <f t="shared" si="31"/>
        <v>34.106333333333332</v>
      </c>
    </row>
    <row r="204" spans="8:25" x14ac:dyDescent="0.3">
      <c r="H204" s="3">
        <v>13728</v>
      </c>
      <c r="I204">
        <v>0.33839999999999998</v>
      </c>
      <c r="K204">
        <f t="shared" si="35"/>
        <v>-163.27861198798749</v>
      </c>
      <c r="L204">
        <f t="shared" si="36"/>
        <v>50.144748754172035</v>
      </c>
      <c r="M204">
        <f t="shared" si="33"/>
        <v>0</v>
      </c>
      <c r="N204">
        <f t="shared" si="34"/>
        <v>0</v>
      </c>
      <c r="Q204" t="str">
        <f t="shared" si="32"/>
        <v/>
      </c>
      <c r="U204">
        <f t="shared" si="29"/>
        <v>-140.79207200000002</v>
      </c>
      <c r="V204">
        <f t="shared" si="37"/>
        <v>-3.1902579267267269E-4</v>
      </c>
      <c r="W204">
        <f t="shared" si="38"/>
        <v>50.001632786119885</v>
      </c>
      <c r="X204">
        <f t="shared" si="30"/>
        <v>0.20679999999999998</v>
      </c>
      <c r="Y204">
        <f t="shared" si="31"/>
        <v>33.996666666666663</v>
      </c>
    </row>
    <row r="205" spans="8:25" x14ac:dyDescent="0.3">
      <c r="H205" s="2">
        <v>13759</v>
      </c>
      <c r="I205">
        <v>14.288</v>
      </c>
      <c r="K205">
        <f t="shared" si="35"/>
        <v>-181.23159125525476</v>
      </c>
      <c r="L205">
        <f t="shared" si="36"/>
        <v>50.172790670403749</v>
      </c>
      <c r="M205">
        <f t="shared" si="33"/>
        <v>0</v>
      </c>
      <c r="N205">
        <f t="shared" si="34"/>
        <v>0</v>
      </c>
      <c r="O205">
        <f>SUM(I194:I205)</f>
        <v>416.15679999999998</v>
      </c>
      <c r="P205">
        <f>SUM(N194:N205)</f>
        <v>0.78367999999999971</v>
      </c>
      <c r="Q205">
        <f t="shared" si="32"/>
        <v>0.78367999999999971</v>
      </c>
      <c r="U205">
        <f t="shared" si="29"/>
        <v>-168.85220000000001</v>
      </c>
      <c r="V205">
        <f t="shared" si="37"/>
        <v>-1.7952979267267264E-4</v>
      </c>
      <c r="W205">
        <f t="shared" si="38"/>
        <v>50.001812315912559</v>
      </c>
      <c r="X205">
        <f t="shared" si="30"/>
        <v>7.3132000000000001</v>
      </c>
      <c r="Y205">
        <f t="shared" si="31"/>
        <v>34.679733333333331</v>
      </c>
    </row>
    <row r="206" spans="8:25" x14ac:dyDescent="0.3">
      <c r="H206" s="3">
        <v>13789</v>
      </c>
      <c r="I206">
        <v>14.175199999999998</v>
      </c>
      <c r="K206">
        <f t="shared" si="35"/>
        <v>-199.29737052252202</v>
      </c>
      <c r="L206">
        <f t="shared" si="36"/>
        <v>50.200832586635464</v>
      </c>
      <c r="M206">
        <f t="shared" si="33"/>
        <v>0</v>
      </c>
      <c r="N206">
        <f t="shared" si="34"/>
        <v>0</v>
      </c>
      <c r="Q206" t="str">
        <f t="shared" si="32"/>
        <v/>
      </c>
      <c r="U206">
        <f t="shared" ref="U206:U269" si="39">X206-($G$4*Y206)+U205</f>
        <v>-189.10224400000001</v>
      </c>
      <c r="V206">
        <f t="shared" si="37"/>
        <v>-1.8065779267267267E-4</v>
      </c>
      <c r="W206">
        <f t="shared" si="38"/>
        <v>50.001992973705235</v>
      </c>
      <c r="X206">
        <f t="shared" ref="X206:X269" si="40">AVERAGE(I205:I206)</f>
        <v>14.2316</v>
      </c>
      <c r="Y206">
        <f t="shared" ref="Y206:Y269" si="41">AVERAGE(I195:I206)</f>
        <v>33.805533333333337</v>
      </c>
    </row>
    <row r="207" spans="8:25" x14ac:dyDescent="0.3">
      <c r="H207" s="3">
        <v>13820</v>
      </c>
      <c r="I207">
        <v>28.763999999999999</v>
      </c>
      <c r="K207">
        <f t="shared" si="35"/>
        <v>-202.77434978978928</v>
      </c>
      <c r="L207">
        <f t="shared" si="36"/>
        <v>50.228874502867178</v>
      </c>
      <c r="M207">
        <f t="shared" si="33"/>
        <v>0</v>
      </c>
      <c r="N207">
        <f t="shared" si="34"/>
        <v>0</v>
      </c>
      <c r="Q207" t="str">
        <f t="shared" si="32"/>
        <v/>
      </c>
      <c r="U207">
        <f t="shared" si="39"/>
        <v>-198.60827600000002</v>
      </c>
      <c r="V207">
        <f t="shared" si="37"/>
        <v>-3.4769792672672643E-5</v>
      </c>
      <c r="W207">
        <f t="shared" si="38"/>
        <v>50.002027743497905</v>
      </c>
      <c r="X207">
        <f t="shared" si="40"/>
        <v>21.4696</v>
      </c>
      <c r="Y207">
        <f t="shared" si="41"/>
        <v>30.368266666666667</v>
      </c>
    </row>
    <row r="208" spans="8:25" x14ac:dyDescent="0.3">
      <c r="H208" s="2">
        <v>13850</v>
      </c>
      <c r="I208">
        <v>92.34559999999999</v>
      </c>
      <c r="K208">
        <f t="shared" si="35"/>
        <v>-142.66972905705654</v>
      </c>
      <c r="L208">
        <f t="shared" si="36"/>
        <v>50.256916419098893</v>
      </c>
      <c r="M208">
        <f t="shared" si="33"/>
        <v>0</v>
      </c>
      <c r="N208">
        <f t="shared" si="34"/>
        <v>0</v>
      </c>
      <c r="Q208" t="str">
        <f t="shared" si="32"/>
        <v/>
      </c>
      <c r="U208">
        <f t="shared" si="39"/>
        <v>-171.34301200000002</v>
      </c>
      <c r="V208">
        <f t="shared" si="37"/>
        <v>6.0104620732732734E-4</v>
      </c>
      <c r="W208">
        <f t="shared" si="38"/>
        <v>50.001426697290576</v>
      </c>
      <c r="X208">
        <f t="shared" si="40"/>
        <v>60.554799999999993</v>
      </c>
      <c r="Y208">
        <f t="shared" si="41"/>
        <v>32.636800000000001</v>
      </c>
    </row>
    <row r="209" spans="8:25" x14ac:dyDescent="0.3">
      <c r="H209" s="3">
        <v>13881</v>
      </c>
      <c r="I209">
        <v>63.468799999999995</v>
      </c>
      <c r="K209">
        <f t="shared" si="35"/>
        <v>-111.4419083243238</v>
      </c>
      <c r="L209">
        <f t="shared" si="36"/>
        <v>50.284958335330607</v>
      </c>
      <c r="M209">
        <f t="shared" si="33"/>
        <v>0</v>
      </c>
      <c r="N209">
        <f t="shared" si="34"/>
        <v>0</v>
      </c>
      <c r="Q209" t="str">
        <f t="shared" si="32"/>
        <v/>
      </c>
      <c r="U209">
        <f t="shared" si="39"/>
        <v>-124.03112000000003</v>
      </c>
      <c r="V209">
        <f t="shared" si="37"/>
        <v>3.1227820732732732E-4</v>
      </c>
      <c r="W209">
        <f t="shared" si="38"/>
        <v>50.001114419083251</v>
      </c>
      <c r="X209">
        <f t="shared" si="40"/>
        <v>77.907199999999989</v>
      </c>
      <c r="Y209">
        <f t="shared" si="41"/>
        <v>29.9954</v>
      </c>
    </row>
    <row r="210" spans="8:25" x14ac:dyDescent="0.3">
      <c r="H210" s="2">
        <v>13912</v>
      </c>
      <c r="I210">
        <v>22.334400000000002</v>
      </c>
      <c r="K210">
        <f t="shared" si="35"/>
        <v>-121.34848759159107</v>
      </c>
      <c r="L210">
        <f t="shared" si="36"/>
        <v>50.313000251562322</v>
      </c>
      <c r="M210">
        <f t="shared" si="33"/>
        <v>0</v>
      </c>
      <c r="N210">
        <f t="shared" si="34"/>
        <v>0</v>
      </c>
      <c r="Q210" t="str">
        <f t="shared" si="32"/>
        <v/>
      </c>
      <c r="U210">
        <f t="shared" si="39"/>
        <v>-104.45712400000002</v>
      </c>
      <c r="V210">
        <f t="shared" si="37"/>
        <v>-9.9065792672672619E-5</v>
      </c>
      <c r="W210">
        <f t="shared" si="38"/>
        <v>50.001213484875926</v>
      </c>
      <c r="X210">
        <f t="shared" si="40"/>
        <v>42.901600000000002</v>
      </c>
      <c r="Y210">
        <f t="shared" si="41"/>
        <v>22.870199999999997</v>
      </c>
    </row>
    <row r="211" spans="8:25" x14ac:dyDescent="0.3">
      <c r="H211" s="3">
        <v>13940</v>
      </c>
      <c r="I211">
        <v>25.718400000000003</v>
      </c>
      <c r="K211">
        <f t="shared" si="35"/>
        <v>-127.87106685885833</v>
      </c>
      <c r="L211">
        <f t="shared" si="36"/>
        <v>50.341042167794036</v>
      </c>
      <c r="M211">
        <f t="shared" si="33"/>
        <v>0</v>
      </c>
      <c r="N211">
        <f t="shared" si="34"/>
        <v>0</v>
      </c>
      <c r="Q211" t="str">
        <f t="shared" si="32"/>
        <v/>
      </c>
      <c r="U211">
        <f t="shared" si="39"/>
        <v>-102.93376000000001</v>
      </c>
      <c r="V211">
        <f t="shared" si="37"/>
        <v>-6.5225792672672617E-5</v>
      </c>
      <c r="W211">
        <f t="shared" si="38"/>
        <v>50.001278710668601</v>
      </c>
      <c r="X211">
        <f t="shared" si="40"/>
        <v>24.026400000000002</v>
      </c>
      <c r="Y211">
        <f t="shared" si="41"/>
        <v>22.061799999999995</v>
      </c>
    </row>
    <row r="212" spans="8:25" x14ac:dyDescent="0.3">
      <c r="H212" s="3">
        <v>13971</v>
      </c>
      <c r="I212">
        <v>91.894400000000005</v>
      </c>
      <c r="K212">
        <f t="shared" si="35"/>
        <v>-68.217646126125587</v>
      </c>
      <c r="L212">
        <f t="shared" si="36"/>
        <v>50.369084084025751</v>
      </c>
      <c r="M212">
        <f t="shared" si="33"/>
        <v>0</v>
      </c>
      <c r="N212">
        <f t="shared" si="34"/>
        <v>0</v>
      </c>
      <c r="Q212" t="str">
        <f t="shared" si="32"/>
        <v/>
      </c>
      <c r="U212">
        <f t="shared" si="39"/>
        <v>-74.169760000000011</v>
      </c>
      <c r="V212">
        <f t="shared" si="37"/>
        <v>5.9653420732732742E-4</v>
      </c>
      <c r="W212">
        <f t="shared" si="38"/>
        <v>50.000682176461275</v>
      </c>
      <c r="X212">
        <f t="shared" si="40"/>
        <v>58.806400000000004</v>
      </c>
      <c r="Y212">
        <f t="shared" si="41"/>
        <v>29.453333333333337</v>
      </c>
    </row>
    <row r="213" spans="8:25" x14ac:dyDescent="0.3">
      <c r="H213" s="2">
        <v>14001</v>
      </c>
      <c r="I213">
        <v>1.4664000000000001</v>
      </c>
      <c r="K213">
        <f t="shared" si="35"/>
        <v>-98.992225393392857</v>
      </c>
      <c r="L213">
        <f t="shared" si="36"/>
        <v>50.397126000257465</v>
      </c>
      <c r="M213">
        <f t="shared" si="33"/>
        <v>0</v>
      </c>
      <c r="N213">
        <f t="shared" si="34"/>
        <v>0</v>
      </c>
      <c r="Q213" t="str">
        <f t="shared" si="32"/>
        <v/>
      </c>
      <c r="U213">
        <f t="shared" si="39"/>
        <v>-57.653208000000006</v>
      </c>
      <c r="V213">
        <f t="shared" si="37"/>
        <v>-3.0774579267267267E-4</v>
      </c>
      <c r="W213">
        <f t="shared" si="38"/>
        <v>50.00098992225395</v>
      </c>
      <c r="X213">
        <f t="shared" si="40"/>
        <v>46.680400000000006</v>
      </c>
      <c r="Y213">
        <f t="shared" si="41"/>
        <v>29.572400000000005</v>
      </c>
    </row>
    <row r="214" spans="8:25" x14ac:dyDescent="0.3">
      <c r="H214" s="3">
        <v>14032</v>
      </c>
      <c r="I214">
        <v>5.6024000000000003</v>
      </c>
      <c r="K214">
        <f t="shared" si="35"/>
        <v>-125.63080466066012</v>
      </c>
      <c r="L214">
        <f t="shared" si="36"/>
        <v>50.42516791648918</v>
      </c>
      <c r="M214">
        <f t="shared" si="33"/>
        <v>0</v>
      </c>
      <c r="N214">
        <f t="shared" si="34"/>
        <v>0</v>
      </c>
      <c r="Q214" t="str">
        <f t="shared" si="32"/>
        <v/>
      </c>
      <c r="U214">
        <f t="shared" si="39"/>
        <v>-84.758860000000013</v>
      </c>
      <c r="V214">
        <f t="shared" si="37"/>
        <v>-2.6638579267267268E-4</v>
      </c>
      <c r="W214">
        <f t="shared" si="38"/>
        <v>50.001256308046621</v>
      </c>
      <c r="X214">
        <f t="shared" si="40"/>
        <v>3.5344000000000002</v>
      </c>
      <c r="Y214">
        <f t="shared" si="41"/>
        <v>30.039266666666673</v>
      </c>
    </row>
    <row r="215" spans="8:25" x14ac:dyDescent="0.3">
      <c r="H215" s="3">
        <v>14062</v>
      </c>
      <c r="I215">
        <v>0.188</v>
      </c>
      <c r="K215">
        <f t="shared" si="35"/>
        <v>-157.68378392792738</v>
      </c>
      <c r="L215">
        <f t="shared" si="36"/>
        <v>50.453209832720894</v>
      </c>
      <c r="M215">
        <f t="shared" si="33"/>
        <v>0</v>
      </c>
      <c r="N215">
        <f t="shared" si="34"/>
        <v>0</v>
      </c>
      <c r="Q215" t="str">
        <f t="shared" si="32"/>
        <v/>
      </c>
      <c r="U215">
        <f t="shared" si="39"/>
        <v>-112.51330000000002</v>
      </c>
      <c r="V215">
        <f t="shared" si="37"/>
        <v>-3.2052979267267262E-4</v>
      </c>
      <c r="W215">
        <f t="shared" si="38"/>
        <v>50.001576837839295</v>
      </c>
      <c r="X215">
        <f t="shared" si="40"/>
        <v>2.8952</v>
      </c>
      <c r="Y215">
        <f t="shared" si="41"/>
        <v>30.048666666666673</v>
      </c>
    </row>
    <row r="216" spans="8:25" x14ac:dyDescent="0.3">
      <c r="H216" s="2">
        <v>14093</v>
      </c>
      <c r="I216">
        <v>3.7600000000000001E-2</v>
      </c>
      <c r="K216">
        <f t="shared" si="35"/>
        <v>-189.88716319519466</v>
      </c>
      <c r="L216">
        <f t="shared" si="36"/>
        <v>50.481251748952609</v>
      </c>
      <c r="M216">
        <f t="shared" si="33"/>
        <v>0</v>
      </c>
      <c r="N216">
        <f t="shared" si="34"/>
        <v>0</v>
      </c>
      <c r="Q216" t="str">
        <f t="shared" si="32"/>
        <v/>
      </c>
      <c r="U216">
        <f t="shared" si="39"/>
        <v>-143.02457200000001</v>
      </c>
      <c r="V216">
        <f t="shared" si="37"/>
        <v>-3.2203379267267267E-4</v>
      </c>
      <c r="W216">
        <f t="shared" si="38"/>
        <v>50.001898871631965</v>
      </c>
      <c r="X216">
        <f t="shared" si="40"/>
        <v>0.1128</v>
      </c>
      <c r="Y216">
        <f t="shared" si="41"/>
        <v>30.023599999999998</v>
      </c>
    </row>
    <row r="217" spans="8:25" x14ac:dyDescent="0.3">
      <c r="H217" s="3">
        <v>14124</v>
      </c>
      <c r="I217">
        <v>37.825600000000001</v>
      </c>
      <c r="K217">
        <f t="shared" si="35"/>
        <v>-184.30254246246193</v>
      </c>
      <c r="L217">
        <f t="shared" si="36"/>
        <v>50.509293665184323</v>
      </c>
      <c r="M217">
        <f t="shared" si="33"/>
        <v>0</v>
      </c>
      <c r="N217">
        <f t="shared" si="34"/>
        <v>0</v>
      </c>
      <c r="O217">
        <f>SUM(I206:I217)</f>
        <v>383.82079999999996</v>
      </c>
      <c r="P217">
        <f>SUM(N206:N217)</f>
        <v>0</v>
      </c>
      <c r="Q217" t="str">
        <f t="shared" si="32"/>
        <v/>
      </c>
      <c r="U217">
        <f t="shared" si="39"/>
        <v>-156.71773999999999</v>
      </c>
      <c r="V217">
        <f t="shared" si="37"/>
        <v>5.5846207327327385E-5</v>
      </c>
      <c r="W217">
        <f t="shared" si="38"/>
        <v>50.001843025424641</v>
      </c>
      <c r="X217">
        <f t="shared" si="40"/>
        <v>18.9316</v>
      </c>
      <c r="Y217">
        <f t="shared" si="41"/>
        <v>31.985066666666665</v>
      </c>
    </row>
    <row r="218" spans="8:25" x14ac:dyDescent="0.3">
      <c r="H218" s="2">
        <v>14154</v>
      </c>
      <c r="I218">
        <v>24.364800000000002</v>
      </c>
      <c r="K218">
        <f t="shared" si="35"/>
        <v>-192.1787217297292</v>
      </c>
      <c r="L218">
        <f t="shared" si="36"/>
        <v>50.537335581416038</v>
      </c>
      <c r="M218">
        <f t="shared" si="33"/>
        <v>0</v>
      </c>
      <c r="N218">
        <f t="shared" si="34"/>
        <v>0</v>
      </c>
      <c r="Q218" t="str">
        <f t="shared" si="32"/>
        <v/>
      </c>
      <c r="U218">
        <f t="shared" si="39"/>
        <v>-159.11342399999998</v>
      </c>
      <c r="V218">
        <f t="shared" si="37"/>
        <v>-7.8761792672672618E-5</v>
      </c>
      <c r="W218">
        <f t="shared" si="38"/>
        <v>50.001921787217313</v>
      </c>
      <c r="X218">
        <f t="shared" si="40"/>
        <v>31.095200000000002</v>
      </c>
      <c r="Y218">
        <f t="shared" si="41"/>
        <v>32.834200000000003</v>
      </c>
    </row>
    <row r="219" spans="8:25" x14ac:dyDescent="0.3">
      <c r="H219" s="3">
        <v>14185</v>
      </c>
      <c r="I219">
        <v>8.9487999999999985</v>
      </c>
      <c r="K219">
        <f t="shared" si="35"/>
        <v>-215.47090099699648</v>
      </c>
      <c r="L219">
        <f t="shared" si="36"/>
        <v>50.565377497647752</v>
      </c>
      <c r="M219">
        <f t="shared" si="33"/>
        <v>0</v>
      </c>
      <c r="N219">
        <f t="shared" si="34"/>
        <v>0</v>
      </c>
      <c r="Q219" t="str">
        <f t="shared" si="32"/>
        <v/>
      </c>
      <c r="U219">
        <f t="shared" si="39"/>
        <v>-174.26321599999997</v>
      </c>
      <c r="V219">
        <f t="shared" si="37"/>
        <v>-2.3292179267267267E-4</v>
      </c>
      <c r="W219">
        <f t="shared" si="38"/>
        <v>50.002154709009986</v>
      </c>
      <c r="X219">
        <f t="shared" si="40"/>
        <v>16.6568</v>
      </c>
      <c r="Y219">
        <f t="shared" si="41"/>
        <v>31.182933333333335</v>
      </c>
    </row>
    <row r="220" spans="8:25" x14ac:dyDescent="0.3">
      <c r="H220" s="3">
        <v>14215</v>
      </c>
      <c r="I220">
        <v>133.81840000000003</v>
      </c>
      <c r="K220">
        <f t="shared" si="35"/>
        <v>-113.89348026426372</v>
      </c>
      <c r="L220">
        <f t="shared" si="36"/>
        <v>49.860967581416034</v>
      </c>
      <c r="M220">
        <f t="shared" si="33"/>
        <v>33.818400000000025</v>
      </c>
      <c r="N220">
        <f t="shared" si="34"/>
        <v>3.3818400000000026</v>
      </c>
      <c r="Q220" t="str">
        <f t="shared" si="32"/>
        <v/>
      </c>
      <c r="U220">
        <f t="shared" si="39"/>
        <v>-138.21139599999995</v>
      </c>
      <c r="V220">
        <f t="shared" si="37"/>
        <v>1.0157742073273277E-3</v>
      </c>
      <c r="W220">
        <f t="shared" si="38"/>
        <v>50.001138934802661</v>
      </c>
      <c r="X220">
        <f t="shared" si="40"/>
        <v>71.383600000000015</v>
      </c>
      <c r="Y220">
        <f t="shared" si="41"/>
        <v>34.639000000000003</v>
      </c>
    </row>
    <row r="221" spans="8:25" x14ac:dyDescent="0.3">
      <c r="H221" s="2">
        <v>14246</v>
      </c>
      <c r="I221">
        <v>78.959999999999994</v>
      </c>
      <c r="K221">
        <f t="shared" si="35"/>
        <v>-67.174459531530985</v>
      </c>
      <c r="L221">
        <f t="shared" si="36"/>
        <v>49.889009497647749</v>
      </c>
      <c r="M221">
        <f t="shared" si="33"/>
        <v>0</v>
      </c>
      <c r="N221">
        <f t="shared" si="34"/>
        <v>0</v>
      </c>
      <c r="Q221" t="str">
        <f t="shared" si="32"/>
        <v/>
      </c>
      <c r="U221">
        <f t="shared" si="39"/>
        <v>-68.470727999999923</v>
      </c>
      <c r="V221">
        <f t="shared" si="37"/>
        <v>4.6719020732732732E-4</v>
      </c>
      <c r="W221">
        <f t="shared" si="38"/>
        <v>50.000671744595337</v>
      </c>
      <c r="X221">
        <f t="shared" si="40"/>
        <v>106.38920000000002</v>
      </c>
      <c r="Y221">
        <f t="shared" si="41"/>
        <v>35.929933333333331</v>
      </c>
    </row>
    <row r="222" spans="8:25" x14ac:dyDescent="0.3">
      <c r="H222" s="3">
        <v>14277</v>
      </c>
      <c r="I222">
        <v>135.47280000000001</v>
      </c>
      <c r="K222">
        <f t="shared" si="35"/>
        <v>36.057361201201758</v>
      </c>
      <c r="L222">
        <f t="shared" si="36"/>
        <v>49.151511581416031</v>
      </c>
      <c r="M222">
        <f t="shared" si="33"/>
        <v>35.472800000000007</v>
      </c>
      <c r="N222">
        <f t="shared" si="34"/>
        <v>3.5472800000000007</v>
      </c>
      <c r="Q222" t="str">
        <f t="shared" si="32"/>
        <v/>
      </c>
      <c r="U222">
        <f t="shared" si="39"/>
        <v>-7.5196239999999364</v>
      </c>
      <c r="V222">
        <f t="shared" si="37"/>
        <v>1.0323182073273276E-3</v>
      </c>
      <c r="W222">
        <f t="shared" si="38"/>
        <v>49.999639426388008</v>
      </c>
      <c r="X222">
        <f t="shared" si="40"/>
        <v>107.21639999999999</v>
      </c>
      <c r="Y222">
        <f t="shared" si="41"/>
        <v>45.358133333333342</v>
      </c>
    </row>
    <row r="223" spans="8:25" x14ac:dyDescent="0.3">
      <c r="H223" s="3">
        <v>14305</v>
      </c>
      <c r="I223">
        <v>52.301600000000001</v>
      </c>
      <c r="K223">
        <f t="shared" si="35"/>
        <v>56.117981933934495</v>
      </c>
      <c r="L223">
        <f t="shared" si="36"/>
        <v>49.179553497647746</v>
      </c>
      <c r="M223">
        <f t="shared" si="33"/>
        <v>0</v>
      </c>
      <c r="N223">
        <f t="shared" si="34"/>
        <v>0</v>
      </c>
      <c r="Q223" t="str">
        <f t="shared" si="32"/>
        <v/>
      </c>
      <c r="U223">
        <f t="shared" si="39"/>
        <v>37.842708000000059</v>
      </c>
      <c r="V223">
        <f t="shared" si="37"/>
        <v>2.0060620732732738E-4</v>
      </c>
      <c r="W223">
        <f t="shared" si="38"/>
        <v>49.999438820180679</v>
      </c>
      <c r="X223">
        <f t="shared" si="40"/>
        <v>93.887200000000007</v>
      </c>
      <c r="Y223">
        <f t="shared" si="41"/>
        <v>47.573400000000014</v>
      </c>
    </row>
    <row r="224" spans="8:25" x14ac:dyDescent="0.3">
      <c r="H224" s="2">
        <v>14336</v>
      </c>
      <c r="I224">
        <v>7.3696000000000002</v>
      </c>
      <c r="K224">
        <f t="shared" si="35"/>
        <v>31.246602666667229</v>
      </c>
      <c r="L224">
        <f t="shared" si="36"/>
        <v>49.20759541387946</v>
      </c>
      <c r="M224">
        <f t="shared" si="33"/>
        <v>0</v>
      </c>
      <c r="N224">
        <f t="shared" si="34"/>
        <v>0</v>
      </c>
      <c r="Q224" t="str">
        <f t="shared" si="32"/>
        <v/>
      </c>
      <c r="U224">
        <f t="shared" si="39"/>
        <v>26.33804800000005</v>
      </c>
      <c r="V224">
        <f t="shared" si="37"/>
        <v>-2.4871379267267269E-4</v>
      </c>
      <c r="W224">
        <f t="shared" si="38"/>
        <v>49.999687533973351</v>
      </c>
      <c r="X224">
        <f t="shared" si="40"/>
        <v>29.835599999999999</v>
      </c>
      <c r="Y224">
        <f t="shared" si="41"/>
        <v>40.529666666666671</v>
      </c>
    </row>
    <row r="225" spans="8:25" x14ac:dyDescent="0.3">
      <c r="H225" s="3">
        <v>14366</v>
      </c>
      <c r="I225">
        <v>14.588800000000001</v>
      </c>
      <c r="K225">
        <f t="shared" si="35"/>
        <v>13.594423399399965</v>
      </c>
      <c r="L225">
        <f t="shared" si="36"/>
        <v>49.235637330111174</v>
      </c>
      <c r="M225">
        <f t="shared" si="33"/>
        <v>0</v>
      </c>
      <c r="N225">
        <f t="shared" si="34"/>
        <v>0</v>
      </c>
      <c r="Q225" t="str">
        <f t="shared" si="32"/>
        <v/>
      </c>
      <c r="U225">
        <f t="shared" si="39"/>
        <v>-5.1384159999999568</v>
      </c>
      <c r="V225">
        <f t="shared" si="37"/>
        <v>-1.7652179267267266E-4</v>
      </c>
      <c r="W225">
        <f t="shared" si="38"/>
        <v>49.999864055766025</v>
      </c>
      <c r="X225">
        <f t="shared" si="40"/>
        <v>10.979200000000001</v>
      </c>
      <c r="Y225">
        <f t="shared" si="41"/>
        <v>41.623200000000004</v>
      </c>
    </row>
    <row r="226" spans="8:25" x14ac:dyDescent="0.3">
      <c r="H226" s="2">
        <v>14397</v>
      </c>
      <c r="I226">
        <v>6.2416</v>
      </c>
      <c r="K226">
        <f t="shared" si="35"/>
        <v>-12.404955867867301</v>
      </c>
      <c r="L226">
        <f t="shared" si="36"/>
        <v>49.263679246342889</v>
      </c>
      <c r="M226">
        <f t="shared" si="33"/>
        <v>0</v>
      </c>
      <c r="N226">
        <f t="shared" si="34"/>
        <v>0</v>
      </c>
      <c r="Q226" t="str">
        <f t="shared" si="32"/>
        <v/>
      </c>
      <c r="U226">
        <f t="shared" si="39"/>
        <v>-37.233211999999959</v>
      </c>
      <c r="V226">
        <f t="shared" si="37"/>
        <v>-2.599937926726727E-4</v>
      </c>
      <c r="W226">
        <f t="shared" si="38"/>
        <v>50.0001240495587</v>
      </c>
      <c r="X226">
        <f t="shared" si="40"/>
        <v>10.4152</v>
      </c>
      <c r="Y226">
        <f t="shared" si="41"/>
        <v>41.67646666666667</v>
      </c>
    </row>
    <row r="227" spans="8:25" x14ac:dyDescent="0.3">
      <c r="H227" s="3">
        <v>14427</v>
      </c>
      <c r="I227">
        <v>20.3416</v>
      </c>
      <c r="K227">
        <f t="shared" si="35"/>
        <v>-24.304335135134565</v>
      </c>
      <c r="L227">
        <f t="shared" si="36"/>
        <v>49.291721162574603</v>
      </c>
      <c r="M227">
        <f t="shared" si="33"/>
        <v>0</v>
      </c>
      <c r="N227">
        <f t="shared" si="34"/>
        <v>0</v>
      </c>
      <c r="Q227" t="str">
        <f t="shared" si="32"/>
        <v/>
      </c>
      <c r="U227">
        <f t="shared" si="39"/>
        <v>-68.164663999999959</v>
      </c>
      <c r="V227">
        <f t="shared" si="37"/>
        <v>-1.1899379267267265E-4</v>
      </c>
      <c r="W227">
        <f t="shared" si="38"/>
        <v>50.000243043351375</v>
      </c>
      <c r="X227">
        <f t="shared" si="40"/>
        <v>13.291599999999999</v>
      </c>
      <c r="Y227">
        <f t="shared" si="41"/>
        <v>43.355933333333333</v>
      </c>
    </row>
    <row r="228" spans="8:25" x14ac:dyDescent="0.3">
      <c r="H228" s="3">
        <v>14458</v>
      </c>
      <c r="I228">
        <v>0.22559999999999997</v>
      </c>
      <c r="K228">
        <f t="shared" si="35"/>
        <v>-56.319714402401829</v>
      </c>
      <c r="L228">
        <f t="shared" si="36"/>
        <v>49.319763078806318</v>
      </c>
      <c r="M228">
        <f t="shared" si="33"/>
        <v>0</v>
      </c>
      <c r="N228">
        <f t="shared" si="34"/>
        <v>0</v>
      </c>
      <c r="Q228" t="str">
        <f t="shared" si="32"/>
        <v/>
      </c>
      <c r="U228">
        <f t="shared" si="39"/>
        <v>-102.12009599999996</v>
      </c>
      <c r="V228">
        <f t="shared" si="37"/>
        <v>-3.2015379267267267E-4</v>
      </c>
      <c r="W228">
        <f t="shared" si="38"/>
        <v>50.000563197144047</v>
      </c>
      <c r="X228">
        <f t="shared" si="40"/>
        <v>10.2836</v>
      </c>
      <c r="Y228">
        <f t="shared" si="41"/>
        <v>43.371600000000001</v>
      </c>
    </row>
    <row r="229" spans="8:25" x14ac:dyDescent="0.3">
      <c r="H229" s="2">
        <v>14489</v>
      </c>
      <c r="I229">
        <v>28.688799999999997</v>
      </c>
      <c r="K229">
        <f t="shared" si="35"/>
        <v>-59.871893669669092</v>
      </c>
      <c r="L229">
        <f t="shared" si="36"/>
        <v>49.347804995038032</v>
      </c>
      <c r="M229">
        <f t="shared" si="33"/>
        <v>0</v>
      </c>
      <c r="N229">
        <f t="shared" si="34"/>
        <v>0</v>
      </c>
      <c r="O229">
        <f>SUM(I218:I229)</f>
        <v>511.32240000000002</v>
      </c>
      <c r="P229">
        <f>SUM(N218:N229)</f>
        <v>6.9291200000000028</v>
      </c>
      <c r="Q229">
        <f t="shared" si="32"/>
        <v>6.9291200000000028</v>
      </c>
      <c r="U229">
        <f t="shared" si="39"/>
        <v>-131.12529999999995</v>
      </c>
      <c r="V229">
        <f t="shared" si="37"/>
        <v>-3.5521792672672673E-5</v>
      </c>
      <c r="W229">
        <f t="shared" si="38"/>
        <v>50.000598718936722</v>
      </c>
      <c r="X229">
        <f t="shared" si="40"/>
        <v>14.457199999999998</v>
      </c>
      <c r="Y229">
        <f t="shared" si="41"/>
        <v>42.610199999999999</v>
      </c>
    </row>
    <row r="230" spans="8:25" x14ac:dyDescent="0.3">
      <c r="H230" s="3">
        <v>14519</v>
      </c>
      <c r="I230">
        <v>10.2272</v>
      </c>
      <c r="K230">
        <f t="shared" si="35"/>
        <v>-81.885672936936359</v>
      </c>
      <c r="L230">
        <f t="shared" si="36"/>
        <v>49.375846911269747</v>
      </c>
      <c r="M230">
        <f t="shared" si="33"/>
        <v>0</v>
      </c>
      <c r="N230">
        <f t="shared" si="34"/>
        <v>0</v>
      </c>
      <c r="Q230" t="str">
        <f t="shared" si="32"/>
        <v/>
      </c>
      <c r="U230">
        <f t="shared" si="39"/>
        <v>-153.92800799999998</v>
      </c>
      <c r="V230">
        <f t="shared" si="37"/>
        <v>-2.2013779267267267E-4</v>
      </c>
      <c r="W230">
        <f t="shared" si="38"/>
        <v>50.000818856729396</v>
      </c>
      <c r="X230">
        <f t="shared" si="40"/>
        <v>19.457999999999998</v>
      </c>
      <c r="Y230">
        <f t="shared" si="41"/>
        <v>41.432066666666671</v>
      </c>
    </row>
    <row r="231" spans="8:25" x14ac:dyDescent="0.3">
      <c r="H231" s="3">
        <v>14550</v>
      </c>
      <c r="I231">
        <v>119.6056</v>
      </c>
      <c r="K231">
        <f t="shared" si="35"/>
        <v>5.4789477957963726</v>
      </c>
      <c r="L231">
        <f t="shared" si="36"/>
        <v>48.955692995038035</v>
      </c>
      <c r="M231">
        <f t="shared" si="33"/>
        <v>19.605599999999995</v>
      </c>
      <c r="N231">
        <f t="shared" si="34"/>
        <v>1.9605599999999996</v>
      </c>
      <c r="Q231" t="str">
        <f t="shared" si="32"/>
        <v/>
      </c>
      <c r="U231">
        <f t="shared" si="39"/>
        <v>-140.67814399999997</v>
      </c>
      <c r="V231">
        <f t="shared" si="37"/>
        <v>8.7364620732732735E-4</v>
      </c>
      <c r="W231">
        <f t="shared" si="38"/>
        <v>49.999945210522071</v>
      </c>
      <c r="X231">
        <f t="shared" si="40"/>
        <v>64.916399999999996</v>
      </c>
      <c r="Y231">
        <f t="shared" si="41"/>
        <v>50.653466666666674</v>
      </c>
    </row>
    <row r="232" spans="8:25" x14ac:dyDescent="0.3">
      <c r="H232" s="2">
        <v>14580</v>
      </c>
      <c r="I232">
        <v>65.875199999999992</v>
      </c>
      <c r="K232">
        <f t="shared" si="35"/>
        <v>39.113168528529101</v>
      </c>
      <c r="L232">
        <f t="shared" si="36"/>
        <v>48.98373491126975</v>
      </c>
      <c r="M232">
        <f t="shared" si="33"/>
        <v>0</v>
      </c>
      <c r="N232">
        <f t="shared" si="34"/>
        <v>0</v>
      </c>
      <c r="Q232" t="str">
        <f t="shared" si="32"/>
        <v/>
      </c>
      <c r="U232">
        <f t="shared" si="39"/>
        <v>-93.829107999999977</v>
      </c>
      <c r="V232">
        <f t="shared" si="37"/>
        <v>3.3634220732732729E-4</v>
      </c>
      <c r="W232">
        <f t="shared" si="38"/>
        <v>49.999608868314745</v>
      </c>
      <c r="X232">
        <f t="shared" si="40"/>
        <v>92.740399999999994</v>
      </c>
      <c r="Y232">
        <f t="shared" si="41"/>
        <v>44.991533333333329</v>
      </c>
    </row>
    <row r="233" spans="8:25" x14ac:dyDescent="0.3">
      <c r="H233" s="3">
        <v>14611</v>
      </c>
      <c r="I233">
        <v>47.451199999999993</v>
      </c>
      <c r="K233">
        <f t="shared" si="35"/>
        <v>54.323389261261831</v>
      </c>
      <c r="L233">
        <f t="shared" si="36"/>
        <v>49.011776827501464</v>
      </c>
      <c r="M233">
        <f t="shared" si="33"/>
        <v>0</v>
      </c>
      <c r="N233">
        <f t="shared" si="34"/>
        <v>0</v>
      </c>
      <c r="Q233" t="str">
        <f t="shared" si="32"/>
        <v/>
      </c>
      <c r="U233">
        <f t="shared" si="39"/>
        <v>-80.379023999999987</v>
      </c>
      <c r="V233">
        <f t="shared" si="37"/>
        <v>1.521022073273273E-4</v>
      </c>
      <c r="W233">
        <f t="shared" si="38"/>
        <v>49.999456766107414</v>
      </c>
      <c r="X233">
        <f t="shared" si="40"/>
        <v>56.663199999999989</v>
      </c>
      <c r="Y233">
        <f t="shared" si="41"/>
        <v>42.365799999999993</v>
      </c>
    </row>
    <row r="234" spans="8:25" x14ac:dyDescent="0.3">
      <c r="H234" s="2">
        <v>14642</v>
      </c>
      <c r="I234">
        <v>42.1496</v>
      </c>
      <c r="K234">
        <f t="shared" si="35"/>
        <v>64.232009993994566</v>
      </c>
      <c r="L234">
        <f t="shared" si="36"/>
        <v>49.039818743733179</v>
      </c>
      <c r="M234">
        <f t="shared" si="33"/>
        <v>0</v>
      </c>
      <c r="N234">
        <f t="shared" si="34"/>
        <v>0</v>
      </c>
      <c r="Q234" t="str">
        <f t="shared" si="32"/>
        <v/>
      </c>
      <c r="U234">
        <f t="shared" si="39"/>
        <v>-70.859267999999986</v>
      </c>
      <c r="V234">
        <f t="shared" si="37"/>
        <v>9.9086207327327364E-5</v>
      </c>
      <c r="W234">
        <f t="shared" si="38"/>
        <v>49.999357679900086</v>
      </c>
      <c r="X234">
        <f t="shared" si="40"/>
        <v>44.800399999999996</v>
      </c>
      <c r="Y234">
        <f t="shared" si="41"/>
        <v>34.588866666666668</v>
      </c>
    </row>
    <row r="235" spans="8:25" x14ac:dyDescent="0.3">
      <c r="H235" s="3">
        <v>14671</v>
      </c>
      <c r="I235">
        <v>51.888000000000005</v>
      </c>
      <c r="K235">
        <f t="shared" si="35"/>
        <v>83.879030726727308</v>
      </c>
      <c r="L235">
        <f t="shared" si="36"/>
        <v>49.067860659964893</v>
      </c>
      <c r="M235">
        <f t="shared" si="33"/>
        <v>0</v>
      </c>
      <c r="N235">
        <f t="shared" si="34"/>
        <v>0</v>
      </c>
      <c r="Q235" t="str">
        <f t="shared" si="32"/>
        <v/>
      </c>
      <c r="U235">
        <f t="shared" si="39"/>
        <v>-59.085955999999982</v>
      </c>
      <c r="V235">
        <f t="shared" si="37"/>
        <v>1.9647020732732742E-4</v>
      </c>
      <c r="W235">
        <f t="shared" si="38"/>
        <v>49.999161209692758</v>
      </c>
      <c r="X235">
        <f t="shared" si="40"/>
        <v>47.018799999999999</v>
      </c>
      <c r="Y235">
        <f t="shared" si="41"/>
        <v>34.554399999999994</v>
      </c>
    </row>
    <row r="236" spans="8:25" x14ac:dyDescent="0.3">
      <c r="H236" s="3">
        <v>14702</v>
      </c>
      <c r="I236">
        <v>33.952799999999996</v>
      </c>
      <c r="K236">
        <f t="shared" si="35"/>
        <v>85.59085145946004</v>
      </c>
      <c r="L236">
        <f t="shared" si="36"/>
        <v>49.095902576196607</v>
      </c>
      <c r="M236">
        <f t="shared" si="33"/>
        <v>0</v>
      </c>
      <c r="N236">
        <f t="shared" si="34"/>
        <v>0</v>
      </c>
      <c r="Q236" t="str">
        <f t="shared" si="32"/>
        <v/>
      </c>
      <c r="U236">
        <f t="shared" si="39"/>
        <v>-53.670615999999981</v>
      </c>
      <c r="V236">
        <f t="shared" si="37"/>
        <v>1.7118207327327328E-5</v>
      </c>
      <c r="W236">
        <f t="shared" si="38"/>
        <v>49.999144091485434</v>
      </c>
      <c r="X236">
        <f t="shared" si="40"/>
        <v>42.920400000000001</v>
      </c>
      <c r="Y236">
        <f t="shared" si="41"/>
        <v>36.769666666666666</v>
      </c>
    </row>
    <row r="237" spans="8:25" x14ac:dyDescent="0.3">
      <c r="H237" s="2">
        <v>14732</v>
      </c>
      <c r="I237">
        <v>11.6936</v>
      </c>
      <c r="K237">
        <f t="shared" si="35"/>
        <v>65.04347219219278</v>
      </c>
      <c r="L237">
        <f t="shared" si="36"/>
        <v>49.123944492428322</v>
      </c>
      <c r="M237">
        <f t="shared" si="33"/>
        <v>0</v>
      </c>
      <c r="N237">
        <f t="shared" si="34"/>
        <v>0</v>
      </c>
      <c r="Q237" t="str">
        <f t="shared" si="32"/>
        <v/>
      </c>
      <c r="U237">
        <f t="shared" si="39"/>
        <v>-68.106383999999977</v>
      </c>
      <c r="V237">
        <f t="shared" si="37"/>
        <v>-2.0547379267267266E-4</v>
      </c>
      <c r="W237">
        <f t="shared" si="38"/>
        <v>49.999349565278109</v>
      </c>
      <c r="X237">
        <f t="shared" si="40"/>
        <v>22.8232</v>
      </c>
      <c r="Y237">
        <f t="shared" si="41"/>
        <v>36.528399999999998</v>
      </c>
    </row>
    <row r="238" spans="8:25" x14ac:dyDescent="0.3">
      <c r="H238" s="3">
        <v>14763</v>
      </c>
      <c r="I238">
        <v>37.900800000000004</v>
      </c>
      <c r="K238">
        <f t="shared" si="35"/>
        <v>70.70329292492552</v>
      </c>
      <c r="L238">
        <f t="shared" si="36"/>
        <v>49.151986408660036</v>
      </c>
      <c r="M238">
        <f t="shared" si="33"/>
        <v>0</v>
      </c>
      <c r="N238">
        <f t="shared" si="34"/>
        <v>0</v>
      </c>
      <c r="Q238" t="str">
        <f t="shared" si="32"/>
        <v/>
      </c>
      <c r="U238">
        <f t="shared" si="39"/>
        <v>-83.259183999999976</v>
      </c>
      <c r="V238">
        <f t="shared" si="37"/>
        <v>5.6598207327327408E-5</v>
      </c>
      <c r="W238">
        <f t="shared" si="38"/>
        <v>49.99929296707078</v>
      </c>
      <c r="X238">
        <f t="shared" si="40"/>
        <v>24.797200000000004</v>
      </c>
      <c r="Y238">
        <f t="shared" si="41"/>
        <v>39.166666666666671</v>
      </c>
    </row>
    <row r="239" spans="8:25" x14ac:dyDescent="0.3">
      <c r="H239" s="3">
        <v>14793</v>
      </c>
      <c r="I239">
        <v>0.63919999999999999</v>
      </c>
      <c r="K239">
        <f t="shared" si="35"/>
        <v>39.101513657658259</v>
      </c>
      <c r="L239">
        <f t="shared" si="36"/>
        <v>49.180028324891751</v>
      </c>
      <c r="M239">
        <f t="shared" si="33"/>
        <v>0</v>
      </c>
      <c r="N239">
        <f t="shared" si="34"/>
        <v>0</v>
      </c>
      <c r="Q239" t="str">
        <f t="shared" si="32"/>
        <v/>
      </c>
      <c r="U239">
        <f t="shared" si="39"/>
        <v>-102.26447999999996</v>
      </c>
      <c r="V239">
        <f t="shared" si="37"/>
        <v>-3.1601779267267265E-4</v>
      </c>
      <c r="W239">
        <f t="shared" si="38"/>
        <v>49.99960898486345</v>
      </c>
      <c r="X239">
        <f t="shared" si="40"/>
        <v>19.270000000000003</v>
      </c>
      <c r="Y239">
        <f t="shared" si="41"/>
        <v>37.524799999999999</v>
      </c>
    </row>
    <row r="240" spans="8:25" x14ac:dyDescent="0.3">
      <c r="H240" s="2">
        <v>14824</v>
      </c>
      <c r="I240">
        <v>1.9176000000000002</v>
      </c>
      <c r="K240">
        <f t="shared" si="35"/>
        <v>8.7781343903909956</v>
      </c>
      <c r="L240">
        <f t="shared" si="36"/>
        <v>49.208070241123465</v>
      </c>
      <c r="M240">
        <f t="shared" si="33"/>
        <v>0</v>
      </c>
      <c r="N240">
        <f t="shared" si="34"/>
        <v>0</v>
      </c>
      <c r="Q240" t="str">
        <f t="shared" si="32"/>
        <v/>
      </c>
      <c r="U240">
        <f t="shared" si="39"/>
        <v>-139.40519599999996</v>
      </c>
      <c r="V240">
        <f t="shared" si="37"/>
        <v>-3.0323379267267265E-4</v>
      </c>
      <c r="W240">
        <f t="shared" si="38"/>
        <v>49.999912218656121</v>
      </c>
      <c r="X240">
        <f t="shared" si="40"/>
        <v>1.2784</v>
      </c>
      <c r="Y240">
        <f t="shared" si="41"/>
        <v>37.665799999999997</v>
      </c>
    </row>
    <row r="241" spans="8:25" x14ac:dyDescent="0.3">
      <c r="H241" s="3">
        <v>14855</v>
      </c>
      <c r="I241">
        <v>18.160800000000002</v>
      </c>
      <c r="K241">
        <f t="shared" si="35"/>
        <v>-5.3020448768762662</v>
      </c>
      <c r="L241">
        <f t="shared" si="36"/>
        <v>49.23611215735518</v>
      </c>
      <c r="M241">
        <f t="shared" si="33"/>
        <v>0</v>
      </c>
      <c r="N241">
        <f t="shared" si="34"/>
        <v>0</v>
      </c>
      <c r="O241">
        <f>SUM(I230:I241)</f>
        <v>441.46159999999998</v>
      </c>
      <c r="P241">
        <f>SUM(N230:N241)</f>
        <v>1.9605599999999996</v>
      </c>
      <c r="Q241">
        <f t="shared" si="32"/>
        <v>1.9605599999999996</v>
      </c>
      <c r="U241">
        <f t="shared" si="39"/>
        <v>-166.89023199999997</v>
      </c>
      <c r="V241">
        <f t="shared" si="37"/>
        <v>-1.4080179267267264E-4</v>
      </c>
      <c r="W241">
        <f t="shared" si="38"/>
        <v>50.000053020448796</v>
      </c>
      <c r="X241">
        <f t="shared" si="40"/>
        <v>10.039200000000001</v>
      </c>
      <c r="Y241">
        <f t="shared" si="41"/>
        <v>36.788466666666665</v>
      </c>
    </row>
    <row r="242" spans="8:25" x14ac:dyDescent="0.3">
      <c r="H242" s="2">
        <v>14885</v>
      </c>
      <c r="I242">
        <v>11.656000000000001</v>
      </c>
      <c r="K242">
        <f t="shared" si="35"/>
        <v>-25.887024144143531</v>
      </c>
      <c r="L242">
        <f t="shared" si="36"/>
        <v>49.264154073586894</v>
      </c>
      <c r="M242">
        <f t="shared" si="33"/>
        <v>0</v>
      </c>
      <c r="N242">
        <f t="shared" si="34"/>
        <v>0</v>
      </c>
      <c r="Q242" t="str">
        <f t="shared" si="32"/>
        <v/>
      </c>
      <c r="U242">
        <f t="shared" si="39"/>
        <v>-189.62751599999999</v>
      </c>
      <c r="V242">
        <f t="shared" si="37"/>
        <v>-2.0584979267267267E-4</v>
      </c>
      <c r="W242">
        <f t="shared" si="38"/>
        <v>50.000258870241467</v>
      </c>
      <c r="X242">
        <f t="shared" si="40"/>
        <v>14.9084</v>
      </c>
      <c r="Y242">
        <f t="shared" si="41"/>
        <v>36.90753333333334</v>
      </c>
    </row>
    <row r="243" spans="8:25" x14ac:dyDescent="0.3">
      <c r="H243" s="3">
        <v>14916</v>
      </c>
      <c r="I243">
        <v>62.491200000000006</v>
      </c>
      <c r="K243">
        <f t="shared" si="35"/>
        <v>4.3631965885892114</v>
      </c>
      <c r="L243">
        <f t="shared" si="36"/>
        <v>49.292195989818609</v>
      </c>
      <c r="M243">
        <f t="shared" si="33"/>
        <v>0</v>
      </c>
      <c r="N243">
        <f t="shared" si="34"/>
        <v>0</v>
      </c>
      <c r="Q243" t="str">
        <f t="shared" si="32"/>
        <v/>
      </c>
      <c r="U243">
        <f t="shared" si="39"/>
        <v>-185.344876</v>
      </c>
      <c r="V243">
        <f t="shared" si="37"/>
        <v>3.0250220732732746E-4</v>
      </c>
      <c r="W243">
        <f t="shared" si="38"/>
        <v>49.999956368034141</v>
      </c>
      <c r="X243">
        <f t="shared" si="40"/>
        <v>37.073600000000006</v>
      </c>
      <c r="Y243">
        <f t="shared" si="41"/>
        <v>32.148000000000003</v>
      </c>
    </row>
    <row r="244" spans="8:25" x14ac:dyDescent="0.3">
      <c r="H244" s="3">
        <v>14946</v>
      </c>
      <c r="I244">
        <v>85.427199999999999</v>
      </c>
      <c r="K244">
        <f t="shared" si="35"/>
        <v>57.549417321321947</v>
      </c>
      <c r="L244">
        <f t="shared" si="36"/>
        <v>49.320237906050323</v>
      </c>
      <c r="M244">
        <f t="shared" si="33"/>
        <v>0</v>
      </c>
      <c r="N244">
        <f t="shared" si="34"/>
        <v>0</v>
      </c>
      <c r="Q244" t="str">
        <f t="shared" si="32"/>
        <v/>
      </c>
      <c r="U244">
        <f t="shared" si="39"/>
        <v>-145.83855599999998</v>
      </c>
      <c r="V244">
        <f t="shared" si="37"/>
        <v>5.3186220732732742E-4</v>
      </c>
      <c r="W244">
        <f t="shared" si="38"/>
        <v>49.999424505826816</v>
      </c>
      <c r="X244">
        <f t="shared" si="40"/>
        <v>73.95920000000001</v>
      </c>
      <c r="Y244">
        <f t="shared" si="41"/>
        <v>33.777333333333331</v>
      </c>
    </row>
    <row r="245" spans="8:25" x14ac:dyDescent="0.3">
      <c r="H245" s="2">
        <v>14977</v>
      </c>
      <c r="I245">
        <v>25.154399999999999</v>
      </c>
      <c r="K245">
        <f t="shared" si="35"/>
        <v>50.462838054054686</v>
      </c>
      <c r="L245">
        <f t="shared" si="36"/>
        <v>49.348279822282038</v>
      </c>
      <c r="M245">
        <f t="shared" si="33"/>
        <v>0</v>
      </c>
      <c r="N245">
        <f t="shared" si="34"/>
        <v>0</v>
      </c>
      <c r="Q245" t="str">
        <f t="shared" si="32"/>
        <v/>
      </c>
      <c r="U245">
        <f t="shared" si="39"/>
        <v>-123.10540799999998</v>
      </c>
      <c r="V245">
        <f t="shared" si="37"/>
        <v>-7.0865792672672651E-5</v>
      </c>
      <c r="W245">
        <f t="shared" si="38"/>
        <v>49.999495371619489</v>
      </c>
      <c r="X245">
        <f t="shared" si="40"/>
        <v>55.290799999999997</v>
      </c>
      <c r="Y245">
        <f t="shared" si="41"/>
        <v>31.919266666666669</v>
      </c>
    </row>
    <row r="246" spans="8:25" x14ac:dyDescent="0.3">
      <c r="H246" s="3">
        <v>15008</v>
      </c>
      <c r="I246">
        <v>48.842400000000005</v>
      </c>
      <c r="K246">
        <f t="shared" si="35"/>
        <v>67.064258786787434</v>
      </c>
      <c r="L246">
        <f t="shared" si="36"/>
        <v>49.376321738513752</v>
      </c>
      <c r="M246">
        <f t="shared" si="33"/>
        <v>0</v>
      </c>
      <c r="N246">
        <f t="shared" si="34"/>
        <v>0</v>
      </c>
      <c r="Q246" t="str">
        <f t="shared" si="32"/>
        <v/>
      </c>
      <c r="U246">
        <f t="shared" si="39"/>
        <v>-119.23354799999998</v>
      </c>
      <c r="V246">
        <f t="shared" si="37"/>
        <v>1.6601420732732743E-4</v>
      </c>
      <c r="W246">
        <f t="shared" si="38"/>
        <v>49.999329357412158</v>
      </c>
      <c r="X246">
        <f t="shared" si="40"/>
        <v>36.998400000000004</v>
      </c>
      <c r="Y246">
        <f t="shared" si="41"/>
        <v>32.477000000000004</v>
      </c>
    </row>
    <row r="247" spans="8:25" x14ac:dyDescent="0.3">
      <c r="H247" s="3">
        <v>15036</v>
      </c>
      <c r="I247">
        <v>50.797600000000003</v>
      </c>
      <c r="K247">
        <f t="shared" si="35"/>
        <v>85.620879519520173</v>
      </c>
      <c r="L247">
        <f t="shared" si="36"/>
        <v>49.404363654745467</v>
      </c>
      <c r="M247">
        <f t="shared" si="33"/>
        <v>0</v>
      </c>
      <c r="N247">
        <f t="shared" si="34"/>
        <v>0</v>
      </c>
      <c r="Q247" t="str">
        <f t="shared" si="32"/>
        <v/>
      </c>
      <c r="U247">
        <f t="shared" si="39"/>
        <v>-102.44740399999998</v>
      </c>
      <c r="V247">
        <f t="shared" si="37"/>
        <v>1.8556620732732742E-4</v>
      </c>
      <c r="W247">
        <f t="shared" si="38"/>
        <v>49.99914379120483</v>
      </c>
      <c r="X247">
        <f t="shared" si="40"/>
        <v>49.820000000000007</v>
      </c>
      <c r="Y247">
        <f t="shared" si="41"/>
        <v>32.386133333333333</v>
      </c>
    </row>
    <row r="248" spans="8:25" x14ac:dyDescent="0.3">
      <c r="H248" s="2">
        <v>15067</v>
      </c>
      <c r="I248">
        <v>57.152000000000001</v>
      </c>
      <c r="K248">
        <f t="shared" si="35"/>
        <v>110.53190025225291</v>
      </c>
      <c r="L248">
        <f t="shared" si="36"/>
        <v>49.432405570977181</v>
      </c>
      <c r="M248">
        <f t="shared" si="33"/>
        <v>0</v>
      </c>
      <c r="N248">
        <f t="shared" si="34"/>
        <v>0</v>
      </c>
      <c r="Q248" t="str">
        <f t="shared" si="32"/>
        <v/>
      </c>
      <c r="U248">
        <f t="shared" si="39"/>
        <v>-83.478391999999985</v>
      </c>
      <c r="V248">
        <f t="shared" si="37"/>
        <v>2.4911020732732738E-4</v>
      </c>
      <c r="W248">
        <f t="shared" si="38"/>
        <v>49.998894680997502</v>
      </c>
      <c r="X248">
        <f t="shared" si="40"/>
        <v>53.974800000000002</v>
      </c>
      <c r="Y248">
        <f t="shared" si="41"/>
        <v>34.319400000000002</v>
      </c>
    </row>
    <row r="249" spans="8:25" x14ac:dyDescent="0.3">
      <c r="H249" s="3">
        <v>15097</v>
      </c>
      <c r="I249">
        <v>3.6095999999999995</v>
      </c>
      <c r="K249">
        <f t="shared" si="35"/>
        <v>81.900520984985647</v>
      </c>
      <c r="L249">
        <f t="shared" si="36"/>
        <v>49.460447487208896</v>
      </c>
      <c r="M249">
        <f t="shared" si="33"/>
        <v>0</v>
      </c>
      <c r="N249">
        <f t="shared" si="34"/>
        <v>0</v>
      </c>
      <c r="Q249" t="str">
        <f t="shared" si="32"/>
        <v/>
      </c>
      <c r="U249">
        <f t="shared" si="39"/>
        <v>-87.416239999999988</v>
      </c>
      <c r="V249">
        <f t="shared" si="37"/>
        <v>-2.8631379267267268E-4</v>
      </c>
      <c r="W249">
        <f t="shared" si="38"/>
        <v>49.999180994790173</v>
      </c>
      <c r="X249">
        <f t="shared" si="40"/>
        <v>30.380800000000001</v>
      </c>
      <c r="Y249">
        <f t="shared" si="41"/>
        <v>33.645733333333332</v>
      </c>
    </row>
    <row r="250" spans="8:25" x14ac:dyDescent="0.3">
      <c r="H250" s="2">
        <v>15128</v>
      </c>
      <c r="I250">
        <v>1.5415999999999999</v>
      </c>
      <c r="K250">
        <f t="shared" si="35"/>
        <v>51.201141717718386</v>
      </c>
      <c r="L250">
        <f t="shared" si="36"/>
        <v>49.48848940344061</v>
      </c>
      <c r="M250">
        <f t="shared" si="33"/>
        <v>0</v>
      </c>
      <c r="N250">
        <f t="shared" si="34"/>
        <v>0</v>
      </c>
      <c r="Q250" t="str">
        <f t="shared" si="32"/>
        <v/>
      </c>
      <c r="U250">
        <f t="shared" si="39"/>
        <v>-116.06875599999999</v>
      </c>
      <c r="V250">
        <f t="shared" si="37"/>
        <v>-3.0699379267267265E-4</v>
      </c>
      <c r="W250">
        <f t="shared" si="38"/>
        <v>49.999487988582842</v>
      </c>
      <c r="X250">
        <f t="shared" si="40"/>
        <v>2.5755999999999997</v>
      </c>
      <c r="Y250">
        <f t="shared" si="41"/>
        <v>30.615800000000004</v>
      </c>
    </row>
    <row r="251" spans="8:25" x14ac:dyDescent="0.3">
      <c r="H251" s="3">
        <v>15158</v>
      </c>
      <c r="I251">
        <v>0</v>
      </c>
      <c r="K251">
        <f t="shared" si="35"/>
        <v>18.960162450451122</v>
      </c>
      <c r="L251">
        <f t="shared" si="36"/>
        <v>49.516531319672325</v>
      </c>
      <c r="M251">
        <f t="shared" si="33"/>
        <v>0</v>
      </c>
      <c r="N251">
        <f t="shared" si="34"/>
        <v>0</v>
      </c>
      <c r="Q251" t="str">
        <f t="shared" si="32"/>
        <v/>
      </c>
      <c r="U251">
        <f t="shared" si="39"/>
        <v>-146.47173999999998</v>
      </c>
      <c r="V251">
        <f t="shared" si="37"/>
        <v>-3.2240979267267268E-4</v>
      </c>
      <c r="W251">
        <f t="shared" si="38"/>
        <v>49.999810398375516</v>
      </c>
      <c r="X251">
        <f t="shared" si="40"/>
        <v>0.77079999999999993</v>
      </c>
      <c r="Y251">
        <f t="shared" si="41"/>
        <v>30.562533333333334</v>
      </c>
    </row>
    <row r="252" spans="8:25" x14ac:dyDescent="0.3">
      <c r="H252" s="3">
        <v>15189</v>
      </c>
      <c r="I252">
        <v>1.8800000000000001</v>
      </c>
      <c r="K252">
        <f t="shared" si="35"/>
        <v>-11.400816816816143</v>
      </c>
      <c r="L252">
        <f t="shared" si="36"/>
        <v>49.544573235904039</v>
      </c>
      <c r="M252">
        <f t="shared" si="33"/>
        <v>0</v>
      </c>
      <c r="N252">
        <f t="shared" si="34"/>
        <v>0</v>
      </c>
      <c r="Q252" t="str">
        <f t="shared" si="32"/>
        <v/>
      </c>
      <c r="U252">
        <f t="shared" si="39"/>
        <v>-176.70232799999999</v>
      </c>
      <c r="V252">
        <f t="shared" si="37"/>
        <v>-3.0360979267267266E-4</v>
      </c>
      <c r="W252">
        <f t="shared" si="38"/>
        <v>50.00011400816819</v>
      </c>
      <c r="X252">
        <f t="shared" si="40"/>
        <v>0.94000000000000006</v>
      </c>
      <c r="Y252">
        <f t="shared" si="41"/>
        <v>30.5594</v>
      </c>
    </row>
    <row r="253" spans="8:25" x14ac:dyDescent="0.3">
      <c r="H253" s="2">
        <v>15220</v>
      </c>
      <c r="I253">
        <v>2.6319999999999997</v>
      </c>
      <c r="K253">
        <f t="shared" si="35"/>
        <v>-41.009796084083405</v>
      </c>
      <c r="L253">
        <f t="shared" si="36"/>
        <v>49.572615152135754</v>
      </c>
      <c r="M253">
        <f t="shared" si="33"/>
        <v>0</v>
      </c>
      <c r="N253">
        <f t="shared" si="34"/>
        <v>0</v>
      </c>
      <c r="O253">
        <f>SUM(I242:I253)</f>
        <v>351.18400000000003</v>
      </c>
      <c r="P253">
        <f>SUM(N242:N253)</f>
        <v>0</v>
      </c>
      <c r="Q253" t="str">
        <f t="shared" si="32"/>
        <v/>
      </c>
      <c r="U253">
        <f t="shared" si="39"/>
        <v>-204.29696799999999</v>
      </c>
      <c r="V253">
        <f t="shared" si="37"/>
        <v>-2.960897926726727E-4</v>
      </c>
      <c r="W253">
        <f t="shared" si="38"/>
        <v>50.000410097960859</v>
      </c>
      <c r="X253">
        <f t="shared" si="40"/>
        <v>2.2559999999999998</v>
      </c>
      <c r="Y253">
        <f t="shared" si="41"/>
        <v>29.265333333333334</v>
      </c>
    </row>
    <row r="254" spans="8:25" x14ac:dyDescent="0.3">
      <c r="H254" s="3">
        <v>15250</v>
      </c>
      <c r="I254">
        <v>14.0624</v>
      </c>
      <c r="K254">
        <f t="shared" si="35"/>
        <v>-59.188375351350672</v>
      </c>
      <c r="L254">
        <f t="shared" si="36"/>
        <v>49.600657068367468</v>
      </c>
      <c r="M254">
        <f t="shared" si="33"/>
        <v>0</v>
      </c>
      <c r="N254">
        <f t="shared" si="34"/>
        <v>0</v>
      </c>
      <c r="Q254" t="str">
        <f t="shared" si="32"/>
        <v/>
      </c>
      <c r="U254">
        <f t="shared" si="39"/>
        <v>-226.004952</v>
      </c>
      <c r="V254">
        <f t="shared" si="37"/>
        <v>-1.8178579267267265E-4</v>
      </c>
      <c r="W254">
        <f t="shared" si="38"/>
        <v>50.000591883753529</v>
      </c>
      <c r="X254">
        <f t="shared" si="40"/>
        <v>8.3472000000000008</v>
      </c>
      <c r="Y254">
        <f t="shared" si="41"/>
        <v>29.46586666666667</v>
      </c>
    </row>
    <row r="255" spans="8:25" x14ac:dyDescent="0.3">
      <c r="H255" s="3">
        <v>15281</v>
      </c>
      <c r="I255">
        <v>46.06</v>
      </c>
      <c r="K255">
        <f t="shared" si="35"/>
        <v>-45.369354618617933</v>
      </c>
      <c r="L255">
        <f t="shared" si="36"/>
        <v>49.628698984599183</v>
      </c>
      <c r="M255">
        <f t="shared" si="33"/>
        <v>0</v>
      </c>
      <c r="N255">
        <f t="shared" si="34"/>
        <v>0</v>
      </c>
      <c r="Q255" t="str">
        <f t="shared" si="32"/>
        <v/>
      </c>
      <c r="U255">
        <f t="shared" si="39"/>
        <v>-224.602284</v>
      </c>
      <c r="V255">
        <f t="shared" si="37"/>
        <v>1.381902073273274E-4</v>
      </c>
      <c r="W255">
        <f t="shared" si="38"/>
        <v>50.000453693546199</v>
      </c>
      <c r="X255">
        <f t="shared" si="40"/>
        <v>30.061199999999999</v>
      </c>
      <c r="Y255">
        <f t="shared" si="41"/>
        <v>28.096600000000006</v>
      </c>
    </row>
    <row r="256" spans="8:25" x14ac:dyDescent="0.3">
      <c r="H256" s="2">
        <v>15311</v>
      </c>
      <c r="I256">
        <v>58.806400000000004</v>
      </c>
      <c r="K256">
        <f t="shared" si="35"/>
        <v>-18.803933885885193</v>
      </c>
      <c r="L256">
        <f t="shared" si="36"/>
        <v>49.656740900830897</v>
      </c>
      <c r="M256">
        <f t="shared" si="33"/>
        <v>0</v>
      </c>
      <c r="N256">
        <f t="shared" si="34"/>
        <v>0</v>
      </c>
      <c r="Q256" t="str">
        <f t="shared" si="32"/>
        <v/>
      </c>
      <c r="U256">
        <f t="shared" si="39"/>
        <v>-198.56484800000001</v>
      </c>
      <c r="V256">
        <f t="shared" si="37"/>
        <v>2.6565420732732744E-4</v>
      </c>
      <c r="W256">
        <f t="shared" si="38"/>
        <v>50.000188039338873</v>
      </c>
      <c r="X256">
        <f t="shared" si="40"/>
        <v>52.433199999999999</v>
      </c>
      <c r="Y256">
        <f t="shared" si="41"/>
        <v>25.878200000000003</v>
      </c>
    </row>
    <row r="257" spans="8:25" x14ac:dyDescent="0.3">
      <c r="H257" s="3">
        <v>15342</v>
      </c>
      <c r="I257">
        <v>57.415199999999999</v>
      </c>
      <c r="K257">
        <f t="shared" si="35"/>
        <v>6.3702868468475415</v>
      </c>
      <c r="L257">
        <f t="shared" si="36"/>
        <v>49.684782817062612</v>
      </c>
      <c r="M257">
        <f t="shared" si="33"/>
        <v>0</v>
      </c>
      <c r="N257">
        <f t="shared" si="34"/>
        <v>0</v>
      </c>
      <c r="Q257" t="str">
        <f t="shared" si="32"/>
        <v/>
      </c>
      <c r="U257">
        <f t="shared" si="39"/>
        <v>-169.59198000000004</v>
      </c>
      <c r="V257">
        <f t="shared" si="37"/>
        <v>2.5174220732732735E-4</v>
      </c>
      <c r="W257">
        <f t="shared" si="38"/>
        <v>49.999936297131548</v>
      </c>
      <c r="X257">
        <f t="shared" si="40"/>
        <v>58.110799999999998</v>
      </c>
      <c r="Y257">
        <f t="shared" si="41"/>
        <v>28.566600000000005</v>
      </c>
    </row>
    <row r="258" spans="8:25" x14ac:dyDescent="0.3">
      <c r="H258" s="2">
        <v>15373</v>
      </c>
      <c r="I258">
        <v>5.8280000000000003</v>
      </c>
      <c r="K258">
        <f t="shared" si="35"/>
        <v>-20.042692420419723</v>
      </c>
      <c r="L258">
        <f t="shared" si="36"/>
        <v>49.712824733294326</v>
      </c>
      <c r="M258">
        <f t="shared" si="33"/>
        <v>0</v>
      </c>
      <c r="N258">
        <f t="shared" si="34"/>
        <v>0</v>
      </c>
      <c r="Q258" t="str">
        <f t="shared" ref="Q258:Q321" si="42">IF(P258&gt;0,P258,"")</f>
        <v/>
      </c>
      <c r="U258">
        <f t="shared" si="39"/>
        <v>-163.45208800000003</v>
      </c>
      <c r="V258">
        <f t="shared" si="37"/>
        <v>-2.6412979267267266E-4</v>
      </c>
      <c r="W258">
        <f t="shared" si="38"/>
        <v>50.000200426924224</v>
      </c>
      <c r="X258">
        <f t="shared" si="40"/>
        <v>31.621600000000001</v>
      </c>
      <c r="Y258">
        <f t="shared" si="41"/>
        <v>24.982066666666668</v>
      </c>
    </row>
    <row r="259" spans="8:25" x14ac:dyDescent="0.3">
      <c r="H259" s="3">
        <v>15401</v>
      </c>
      <c r="I259">
        <v>118.4776</v>
      </c>
      <c r="K259">
        <f t="shared" si="35"/>
        <v>66.193928312313005</v>
      </c>
      <c r="L259">
        <f t="shared" si="36"/>
        <v>49.315230817062613</v>
      </c>
      <c r="M259">
        <f t="shared" ref="M259:M322" si="43">IF(I259-$G$9&gt;0,I259-$G$9,0)</f>
        <v>18.477599999999995</v>
      </c>
      <c r="N259">
        <f t="shared" ref="N259:N322" si="44">M259*$G$7/100</f>
        <v>1.8477599999999996</v>
      </c>
      <c r="Q259" t="str">
        <f t="shared" si="42"/>
        <v/>
      </c>
      <c r="U259">
        <f t="shared" si="39"/>
        <v>-132.53379600000002</v>
      </c>
      <c r="V259">
        <f t="shared" si="37"/>
        <v>8.6236620732732733E-4</v>
      </c>
      <c r="W259">
        <f t="shared" si="38"/>
        <v>49.999338060716894</v>
      </c>
      <c r="X259">
        <f t="shared" si="40"/>
        <v>62.152799999999999</v>
      </c>
      <c r="Y259">
        <f t="shared" si="41"/>
        <v>30.622066666666665</v>
      </c>
    </row>
    <row r="260" spans="8:25" x14ac:dyDescent="0.3">
      <c r="H260" s="3">
        <v>15432</v>
      </c>
      <c r="I260">
        <v>2.7448000000000001</v>
      </c>
      <c r="K260">
        <f t="shared" ref="K260:K323" si="45">I260-($G$4*$G$1)+K259</f>
        <v>36.69774904504574</v>
      </c>
      <c r="L260">
        <f t="shared" ref="L260:L323" si="46">IF((I260&lt;$G$9),L259+$G$10/($G$8*$G$6*10^6),L259-($G$7/$G$8)*0.01*((I260-$G$9))*0.001-$G$10/($G$8*$G$6*10^6))</f>
        <v>49.343272733294327</v>
      </c>
      <c r="M260">
        <f t="shared" si="43"/>
        <v>0</v>
      </c>
      <c r="N260">
        <f t="shared" si="44"/>
        <v>0</v>
      </c>
      <c r="Q260" t="str">
        <f t="shared" si="42"/>
        <v/>
      </c>
      <c r="U260">
        <f t="shared" si="39"/>
        <v>-98.532492000000033</v>
      </c>
      <c r="V260">
        <f t="shared" ref="V260:V323" si="47">$G$2*(I260-($G$1*$G$4))</f>
        <v>-2.9496179267267267E-4</v>
      </c>
      <c r="W260">
        <f t="shared" ref="W260:W323" si="48">W259-V260</f>
        <v>49.99963302250957</v>
      </c>
      <c r="X260">
        <f t="shared" si="40"/>
        <v>60.611199999999997</v>
      </c>
      <c r="Y260">
        <f t="shared" si="41"/>
        <v>26.088133333333335</v>
      </c>
    </row>
    <row r="261" spans="8:25" x14ac:dyDescent="0.3">
      <c r="H261" s="2">
        <v>15462</v>
      </c>
      <c r="I261">
        <v>55.610399999999998</v>
      </c>
      <c r="K261">
        <f t="shared" si="45"/>
        <v>60.067169777778474</v>
      </c>
      <c r="L261">
        <f t="shared" si="46"/>
        <v>49.371314649526042</v>
      </c>
      <c r="M261">
        <f t="shared" si="43"/>
        <v>0</v>
      </c>
      <c r="N261">
        <f t="shared" si="44"/>
        <v>0</v>
      </c>
      <c r="Q261" t="str">
        <f t="shared" si="42"/>
        <v/>
      </c>
      <c r="U261">
        <f t="shared" si="39"/>
        <v>-100.38485600000004</v>
      </c>
      <c r="V261">
        <f t="shared" si="47"/>
        <v>2.3369420732732737E-4</v>
      </c>
      <c r="W261">
        <f t="shared" si="48"/>
        <v>49.999399328302246</v>
      </c>
      <c r="X261">
        <f t="shared" si="40"/>
        <v>29.177599999999998</v>
      </c>
      <c r="Y261">
        <f t="shared" si="41"/>
        <v>30.421533333333333</v>
      </c>
    </row>
    <row r="262" spans="8:25" x14ac:dyDescent="0.3">
      <c r="H262" s="3">
        <v>15493</v>
      </c>
      <c r="I262">
        <v>12.295199999999999</v>
      </c>
      <c r="K262">
        <f t="shared" si="45"/>
        <v>40.121390510511212</v>
      </c>
      <c r="L262">
        <f t="shared" si="46"/>
        <v>49.399356565757756</v>
      </c>
      <c r="M262">
        <f t="shared" si="43"/>
        <v>0</v>
      </c>
      <c r="N262">
        <f t="shared" si="44"/>
        <v>0</v>
      </c>
      <c r="Q262" t="str">
        <f t="shared" si="42"/>
        <v/>
      </c>
      <c r="U262">
        <f t="shared" si="39"/>
        <v>-98.37607600000004</v>
      </c>
      <c r="V262">
        <f t="shared" si="47"/>
        <v>-1.9945779267267264E-4</v>
      </c>
      <c r="W262">
        <f t="shared" si="48"/>
        <v>49.999598786094921</v>
      </c>
      <c r="X262">
        <f t="shared" si="40"/>
        <v>33.952799999999996</v>
      </c>
      <c r="Y262">
        <f t="shared" si="41"/>
        <v>31.317666666666668</v>
      </c>
    </row>
    <row r="263" spans="8:25" x14ac:dyDescent="0.3">
      <c r="H263" s="3">
        <v>15523</v>
      </c>
      <c r="I263">
        <v>6.2791999999999994</v>
      </c>
      <c r="K263">
        <f t="shared" si="45"/>
        <v>14.159611243243948</v>
      </c>
      <c r="L263">
        <f t="shared" si="46"/>
        <v>49.427398481989471</v>
      </c>
      <c r="M263">
        <f t="shared" si="43"/>
        <v>0</v>
      </c>
      <c r="N263">
        <f t="shared" si="44"/>
        <v>0</v>
      </c>
      <c r="Q263" t="str">
        <f t="shared" si="42"/>
        <v/>
      </c>
      <c r="U263">
        <f t="shared" si="39"/>
        <v>-121.56662800000004</v>
      </c>
      <c r="V263">
        <f t="shared" si="47"/>
        <v>-2.5961779267267269E-4</v>
      </c>
      <c r="W263">
        <f t="shared" si="48"/>
        <v>49.999858403887593</v>
      </c>
      <c r="X263">
        <f t="shared" si="40"/>
        <v>9.2871999999999986</v>
      </c>
      <c r="Y263">
        <f t="shared" si="41"/>
        <v>31.840933333333336</v>
      </c>
    </row>
    <row r="264" spans="8:25" x14ac:dyDescent="0.3">
      <c r="H264" s="2">
        <v>15554</v>
      </c>
      <c r="I264">
        <v>1.9176000000000002</v>
      </c>
      <c r="K264">
        <f t="shared" si="45"/>
        <v>-16.163768024023316</v>
      </c>
      <c r="L264">
        <f t="shared" si="46"/>
        <v>49.455440398221185</v>
      </c>
      <c r="M264">
        <f t="shared" si="43"/>
        <v>0</v>
      </c>
      <c r="N264">
        <f t="shared" si="44"/>
        <v>0</v>
      </c>
      <c r="Q264" t="str">
        <f t="shared" si="42"/>
        <v/>
      </c>
      <c r="U264">
        <f t="shared" si="39"/>
        <v>-149.94917600000002</v>
      </c>
      <c r="V264">
        <f t="shared" si="47"/>
        <v>-3.0323379267267265E-4</v>
      </c>
      <c r="W264">
        <f t="shared" si="48"/>
        <v>50.000161637680264</v>
      </c>
      <c r="X264">
        <f t="shared" si="40"/>
        <v>4.0983999999999998</v>
      </c>
      <c r="Y264">
        <f t="shared" si="41"/>
        <v>31.844066666666667</v>
      </c>
    </row>
    <row r="265" spans="8:25" x14ac:dyDescent="0.3">
      <c r="H265" s="3">
        <v>15585</v>
      </c>
      <c r="I265">
        <v>13.8368</v>
      </c>
      <c r="K265">
        <f t="shared" si="45"/>
        <v>-34.567947291290579</v>
      </c>
      <c r="L265">
        <f t="shared" si="46"/>
        <v>49.4834823144529</v>
      </c>
      <c r="M265">
        <f t="shared" si="43"/>
        <v>0</v>
      </c>
      <c r="N265">
        <f t="shared" si="44"/>
        <v>0</v>
      </c>
      <c r="O265">
        <f>SUM(I254:I265)</f>
        <v>393.33359999999993</v>
      </c>
      <c r="P265">
        <f>SUM(N254:N265)</f>
        <v>1.8477599999999996</v>
      </c>
      <c r="Q265">
        <f t="shared" si="42"/>
        <v>1.8477599999999996</v>
      </c>
      <c r="U265">
        <f t="shared" si="39"/>
        <v>-175.50533200000001</v>
      </c>
      <c r="V265">
        <f t="shared" si="47"/>
        <v>-1.8404179267267264E-4</v>
      </c>
      <c r="W265">
        <f t="shared" si="48"/>
        <v>50.000345679472936</v>
      </c>
      <c r="X265">
        <f t="shared" si="40"/>
        <v>7.8772000000000002</v>
      </c>
      <c r="Y265">
        <f t="shared" si="41"/>
        <v>32.777799999999992</v>
      </c>
    </row>
    <row r="266" spans="8:25" x14ac:dyDescent="0.3">
      <c r="H266" s="2">
        <v>15615</v>
      </c>
      <c r="I266">
        <v>20.191199999999998</v>
      </c>
      <c r="K266">
        <f t="shared" si="45"/>
        <v>-46.617726558557848</v>
      </c>
      <c r="L266">
        <f t="shared" si="46"/>
        <v>49.511524230684614</v>
      </c>
      <c r="M266">
        <f t="shared" si="43"/>
        <v>0</v>
      </c>
      <c r="N266">
        <f t="shared" si="44"/>
        <v>0</v>
      </c>
      <c r="Q266" t="str">
        <f t="shared" si="42"/>
        <v/>
      </c>
      <c r="U266">
        <f t="shared" si="39"/>
        <v>-192.44563600000001</v>
      </c>
      <c r="V266">
        <f t="shared" si="47"/>
        <v>-1.2049779267267267E-4</v>
      </c>
      <c r="W266">
        <f t="shared" si="48"/>
        <v>50.000466177265608</v>
      </c>
      <c r="X266">
        <f t="shared" si="40"/>
        <v>17.013999999999999</v>
      </c>
      <c r="Y266">
        <f t="shared" si="41"/>
        <v>33.288533333333334</v>
      </c>
    </row>
    <row r="267" spans="8:25" x14ac:dyDescent="0.3">
      <c r="H267" s="3">
        <v>15646</v>
      </c>
      <c r="I267">
        <v>50.534399999999998</v>
      </c>
      <c r="K267">
        <f t="shared" si="45"/>
        <v>-28.324305825825114</v>
      </c>
      <c r="L267">
        <f t="shared" si="46"/>
        <v>49.539566146916329</v>
      </c>
      <c r="M267">
        <f t="shared" si="43"/>
        <v>0</v>
      </c>
      <c r="N267">
        <f t="shared" si="44"/>
        <v>0</v>
      </c>
      <c r="Q267" t="str">
        <f t="shared" si="42"/>
        <v/>
      </c>
      <c r="U267">
        <f t="shared" si="39"/>
        <v>-191.417464</v>
      </c>
      <c r="V267">
        <f t="shared" si="47"/>
        <v>1.8293420732732736E-4</v>
      </c>
      <c r="W267">
        <f t="shared" si="48"/>
        <v>50.000283243058277</v>
      </c>
      <c r="X267">
        <f t="shared" si="40"/>
        <v>35.3628</v>
      </c>
      <c r="Y267">
        <f t="shared" si="41"/>
        <v>33.661399999999993</v>
      </c>
    </row>
    <row r="268" spans="8:25" x14ac:dyDescent="0.3">
      <c r="H268" s="3">
        <v>15676</v>
      </c>
      <c r="I268">
        <v>54.632799999999996</v>
      </c>
      <c r="K268">
        <f t="shared" si="45"/>
        <v>-5.9324850930923816</v>
      </c>
      <c r="L268">
        <f t="shared" si="46"/>
        <v>49.567608063148043</v>
      </c>
      <c r="M268">
        <f t="shared" si="43"/>
        <v>0</v>
      </c>
      <c r="N268">
        <f t="shared" si="44"/>
        <v>0</v>
      </c>
      <c r="Q268" t="str">
        <f t="shared" si="42"/>
        <v/>
      </c>
      <c r="U268">
        <f t="shared" si="39"/>
        <v>-172.81373600000001</v>
      </c>
      <c r="V268">
        <f t="shared" si="47"/>
        <v>2.2391820732732735E-4</v>
      </c>
      <c r="W268">
        <f t="shared" si="48"/>
        <v>50.000059324850952</v>
      </c>
      <c r="X268">
        <f t="shared" si="40"/>
        <v>52.583599999999997</v>
      </c>
      <c r="Y268">
        <f t="shared" si="41"/>
        <v>33.313599999999994</v>
      </c>
    </row>
    <row r="269" spans="8:25" x14ac:dyDescent="0.3">
      <c r="H269" s="2">
        <v>15707</v>
      </c>
      <c r="I269">
        <v>47.752000000000002</v>
      </c>
      <c r="K269">
        <f t="shared" si="45"/>
        <v>9.5785356396403571</v>
      </c>
      <c r="L269">
        <f t="shared" si="46"/>
        <v>49.595649979379758</v>
      </c>
      <c r="M269">
        <f t="shared" si="43"/>
        <v>0</v>
      </c>
      <c r="N269">
        <f t="shared" si="44"/>
        <v>0</v>
      </c>
      <c r="Q269" t="str">
        <f t="shared" si="42"/>
        <v/>
      </c>
      <c r="U269">
        <f t="shared" si="39"/>
        <v>-154.77983600000002</v>
      </c>
      <c r="V269">
        <f t="shared" si="47"/>
        <v>1.551102073273274E-4</v>
      </c>
      <c r="W269">
        <f t="shared" si="48"/>
        <v>49.999904214643621</v>
      </c>
      <c r="X269">
        <f t="shared" si="40"/>
        <v>51.192399999999999</v>
      </c>
      <c r="Y269">
        <f t="shared" si="41"/>
        <v>32.508333333333333</v>
      </c>
    </row>
    <row r="270" spans="8:25" x14ac:dyDescent="0.3">
      <c r="H270" s="3">
        <v>15738</v>
      </c>
      <c r="I270">
        <v>34.253599999999999</v>
      </c>
      <c r="K270">
        <f t="shared" si="45"/>
        <v>11.591156372373092</v>
      </c>
      <c r="L270">
        <f t="shared" si="46"/>
        <v>49.623691895611472</v>
      </c>
      <c r="M270">
        <f t="shared" si="43"/>
        <v>0</v>
      </c>
      <c r="N270">
        <f t="shared" si="44"/>
        <v>0</v>
      </c>
      <c r="Q270" t="str">
        <f t="shared" si="42"/>
        <v/>
      </c>
      <c r="U270">
        <f t="shared" ref="U270:U333" si="49">X270-($G$4*Y270)+U269</f>
        <v>-149.35171200000002</v>
      </c>
      <c r="V270">
        <f t="shared" si="47"/>
        <v>2.0126207327327351E-5</v>
      </c>
      <c r="W270">
        <f t="shared" si="48"/>
        <v>49.999884088436296</v>
      </c>
      <c r="X270">
        <f t="shared" ref="X270:X333" si="50">AVERAGE(I269:I270)</f>
        <v>41.002800000000001</v>
      </c>
      <c r="Y270">
        <f t="shared" ref="Y270:Y333" si="51">AVERAGE(I259:I270)</f>
        <v>34.877133333333333</v>
      </c>
    </row>
    <row r="271" spans="8:25" x14ac:dyDescent="0.3">
      <c r="H271" s="3">
        <v>15766</v>
      </c>
      <c r="I271">
        <v>49.970399999999998</v>
      </c>
      <c r="K271">
        <f t="shared" si="45"/>
        <v>29.320577105105826</v>
      </c>
      <c r="L271">
        <f t="shared" si="46"/>
        <v>49.651733811843187</v>
      </c>
      <c r="M271">
        <f t="shared" si="43"/>
        <v>0</v>
      </c>
      <c r="N271">
        <f t="shared" si="44"/>
        <v>0</v>
      </c>
      <c r="Q271" t="str">
        <f t="shared" si="42"/>
        <v/>
      </c>
      <c r="U271">
        <f t="shared" si="49"/>
        <v>-136.99127600000003</v>
      </c>
      <c r="V271">
        <f t="shared" si="47"/>
        <v>1.7729420732732736E-4</v>
      </c>
      <c r="W271">
        <f t="shared" si="48"/>
        <v>49.99970679422897</v>
      </c>
      <c r="X271">
        <f t="shared" si="50"/>
        <v>42.111999999999995</v>
      </c>
      <c r="Y271">
        <f t="shared" si="51"/>
        <v>29.168199999999999</v>
      </c>
    </row>
    <row r="272" spans="8:25" x14ac:dyDescent="0.3">
      <c r="H272" s="2">
        <v>15797</v>
      </c>
      <c r="I272">
        <v>49.331199999999995</v>
      </c>
      <c r="K272">
        <f t="shared" si="45"/>
        <v>46.410797837838558</v>
      </c>
      <c r="L272">
        <f t="shared" si="46"/>
        <v>49.679775728074901</v>
      </c>
      <c r="M272">
        <f t="shared" si="43"/>
        <v>0</v>
      </c>
      <c r="N272">
        <f t="shared" si="44"/>
        <v>0</v>
      </c>
      <c r="Q272" t="str">
        <f t="shared" si="42"/>
        <v/>
      </c>
      <c r="U272">
        <f t="shared" si="49"/>
        <v>-121.05188400000003</v>
      </c>
      <c r="V272">
        <f t="shared" si="47"/>
        <v>1.7090220732732733E-4</v>
      </c>
      <c r="W272">
        <f t="shared" si="48"/>
        <v>49.99953589202164</v>
      </c>
      <c r="X272">
        <f t="shared" si="50"/>
        <v>49.650799999999997</v>
      </c>
      <c r="Y272">
        <f t="shared" si="51"/>
        <v>33.050399999999996</v>
      </c>
    </row>
    <row r="273" spans="8:25" x14ac:dyDescent="0.3">
      <c r="H273" s="3">
        <v>15827</v>
      </c>
      <c r="I273">
        <v>18.8</v>
      </c>
      <c r="K273">
        <f t="shared" si="45"/>
        <v>32.969818570571292</v>
      </c>
      <c r="L273">
        <f t="shared" si="46"/>
        <v>49.707817644306616</v>
      </c>
      <c r="M273">
        <f t="shared" si="43"/>
        <v>0</v>
      </c>
      <c r="N273">
        <f t="shared" si="44"/>
        <v>0</v>
      </c>
      <c r="Q273" t="str">
        <f t="shared" si="42"/>
        <v/>
      </c>
      <c r="U273">
        <f t="shared" si="49"/>
        <v>-117.56880800000003</v>
      </c>
      <c r="V273">
        <f t="shared" si="47"/>
        <v>-1.3440979267267264E-4</v>
      </c>
      <c r="W273">
        <f t="shared" si="48"/>
        <v>49.999670301814312</v>
      </c>
      <c r="X273">
        <f t="shared" si="50"/>
        <v>34.065599999999996</v>
      </c>
      <c r="Y273">
        <f t="shared" si="51"/>
        <v>29.98286666666667</v>
      </c>
    </row>
    <row r="274" spans="8:25" x14ac:dyDescent="0.3">
      <c r="H274" s="2">
        <v>15858</v>
      </c>
      <c r="I274">
        <v>0</v>
      </c>
      <c r="K274">
        <f t="shared" si="45"/>
        <v>0.72883930330402791</v>
      </c>
      <c r="L274">
        <f t="shared" si="46"/>
        <v>49.73585956053833</v>
      </c>
      <c r="M274">
        <f t="shared" si="43"/>
        <v>0</v>
      </c>
      <c r="N274">
        <f t="shared" si="44"/>
        <v>0</v>
      </c>
      <c r="Q274" t="str">
        <f t="shared" si="42"/>
        <v/>
      </c>
      <c r="U274">
        <f t="shared" si="49"/>
        <v>-137.70624000000004</v>
      </c>
      <c r="V274">
        <f t="shared" si="47"/>
        <v>-3.2240979267267268E-4</v>
      </c>
      <c r="W274">
        <f t="shared" si="48"/>
        <v>49.999992711606986</v>
      </c>
      <c r="X274">
        <f t="shared" si="50"/>
        <v>9.4</v>
      </c>
      <c r="Y274">
        <f t="shared" si="51"/>
        <v>28.95826666666667</v>
      </c>
    </row>
    <row r="275" spans="8:25" x14ac:dyDescent="0.3">
      <c r="H275" s="3">
        <v>15888</v>
      </c>
      <c r="I275">
        <v>29.854399999999998</v>
      </c>
      <c r="K275">
        <f t="shared" si="45"/>
        <v>-1.6577399639632375</v>
      </c>
      <c r="L275">
        <f t="shared" si="46"/>
        <v>49.763901476770044</v>
      </c>
      <c r="M275">
        <f t="shared" si="43"/>
        <v>0</v>
      </c>
      <c r="N275">
        <f t="shared" si="44"/>
        <v>0</v>
      </c>
      <c r="Q275" t="str">
        <f t="shared" si="42"/>
        <v/>
      </c>
      <c r="U275">
        <f t="shared" si="49"/>
        <v>-154.32036400000004</v>
      </c>
      <c r="V275">
        <f t="shared" si="47"/>
        <v>-2.3865792672672658E-5</v>
      </c>
      <c r="W275">
        <f t="shared" si="48"/>
        <v>50.000016577399656</v>
      </c>
      <c r="X275">
        <f t="shared" si="50"/>
        <v>14.927199999999999</v>
      </c>
      <c r="Y275">
        <f t="shared" si="51"/>
        <v>30.922866666666664</v>
      </c>
    </row>
    <row r="276" spans="8:25" x14ac:dyDescent="0.3">
      <c r="H276" s="3">
        <v>15919</v>
      </c>
      <c r="I276">
        <v>7.0687999999999986</v>
      </c>
      <c r="K276">
        <f t="shared" si="45"/>
        <v>-26.829919231230502</v>
      </c>
      <c r="L276">
        <f t="shared" si="46"/>
        <v>49.791943393001759</v>
      </c>
      <c r="M276">
        <f t="shared" si="43"/>
        <v>0</v>
      </c>
      <c r="N276">
        <f t="shared" si="44"/>
        <v>0</v>
      </c>
      <c r="Q276" t="str">
        <f t="shared" si="42"/>
        <v/>
      </c>
      <c r="U276">
        <f t="shared" si="49"/>
        <v>-167.83794000000003</v>
      </c>
      <c r="V276">
        <f t="shared" si="47"/>
        <v>-2.5172179267267267E-4</v>
      </c>
      <c r="W276">
        <f t="shared" si="48"/>
        <v>50.000268299192328</v>
      </c>
      <c r="X276">
        <f t="shared" si="50"/>
        <v>18.461599999999997</v>
      </c>
      <c r="Y276">
        <f t="shared" si="51"/>
        <v>31.352133333333331</v>
      </c>
    </row>
    <row r="277" spans="8:25" x14ac:dyDescent="0.3">
      <c r="H277" s="2">
        <v>15950</v>
      </c>
      <c r="I277">
        <v>3.4592000000000001</v>
      </c>
      <c r="K277">
        <f t="shared" si="45"/>
        <v>-55.611698498497766</v>
      </c>
      <c r="L277">
        <f t="shared" si="46"/>
        <v>49.819985309233473</v>
      </c>
      <c r="M277">
        <f t="shared" si="43"/>
        <v>0</v>
      </c>
      <c r="N277">
        <f t="shared" si="44"/>
        <v>0</v>
      </c>
      <c r="O277">
        <f>SUM(I266:I277)</f>
        <v>365.84800000000007</v>
      </c>
      <c r="P277">
        <f>SUM(N266:N277)</f>
        <v>0</v>
      </c>
      <c r="Q277" t="str">
        <f t="shared" si="42"/>
        <v/>
      </c>
      <c r="U277">
        <f t="shared" si="49"/>
        <v>-193.67102000000003</v>
      </c>
      <c r="V277">
        <f t="shared" si="47"/>
        <v>-2.8781779267267267E-4</v>
      </c>
      <c r="W277">
        <f t="shared" si="48"/>
        <v>50.000556116985003</v>
      </c>
      <c r="X277">
        <f t="shared" si="50"/>
        <v>5.2639999999999993</v>
      </c>
      <c r="Y277">
        <f t="shared" si="51"/>
        <v>30.487333333333339</v>
      </c>
    </row>
    <row r="278" spans="8:25" x14ac:dyDescent="0.3">
      <c r="H278" s="3">
        <v>15980</v>
      </c>
      <c r="I278">
        <v>5.9784000000000006</v>
      </c>
      <c r="K278">
        <f t="shared" si="45"/>
        <v>-81.874277765765029</v>
      </c>
      <c r="L278">
        <f t="shared" si="46"/>
        <v>49.848027225465188</v>
      </c>
      <c r="M278">
        <f t="shared" si="43"/>
        <v>0</v>
      </c>
      <c r="N278">
        <f t="shared" si="44"/>
        <v>0</v>
      </c>
      <c r="Q278" t="str">
        <f t="shared" si="42"/>
        <v/>
      </c>
      <c r="U278">
        <f t="shared" si="49"/>
        <v>-218.84121200000004</v>
      </c>
      <c r="V278">
        <f t="shared" si="47"/>
        <v>-2.6262579267267267E-4</v>
      </c>
      <c r="W278">
        <f t="shared" si="48"/>
        <v>50.000818742777675</v>
      </c>
      <c r="X278">
        <f t="shared" si="50"/>
        <v>4.7187999999999999</v>
      </c>
      <c r="Y278">
        <f t="shared" si="51"/>
        <v>29.302933333333332</v>
      </c>
    </row>
    <row r="279" spans="8:25" x14ac:dyDescent="0.3">
      <c r="H279" s="3">
        <v>16011</v>
      </c>
      <c r="I279">
        <v>69.97359999999999</v>
      </c>
      <c r="K279">
        <f t="shared" si="45"/>
        <v>-44.141657033032303</v>
      </c>
      <c r="L279">
        <f t="shared" si="46"/>
        <v>49.876069141696902</v>
      </c>
      <c r="M279">
        <f t="shared" si="43"/>
        <v>0</v>
      </c>
      <c r="N279">
        <f t="shared" si="44"/>
        <v>0</v>
      </c>
      <c r="Q279" t="str">
        <f t="shared" si="42"/>
        <v/>
      </c>
      <c r="U279">
        <f t="shared" si="49"/>
        <v>-212.40653600000005</v>
      </c>
      <c r="V279">
        <f t="shared" si="47"/>
        <v>3.7732620732732727E-4</v>
      </c>
      <c r="W279">
        <f t="shared" si="48"/>
        <v>50.000441416570347</v>
      </c>
      <c r="X279">
        <f t="shared" si="50"/>
        <v>37.975999999999999</v>
      </c>
      <c r="Y279">
        <f t="shared" si="51"/>
        <v>30.922866666666664</v>
      </c>
    </row>
    <row r="280" spans="8:25" x14ac:dyDescent="0.3">
      <c r="H280" s="2">
        <v>16041</v>
      </c>
      <c r="I280">
        <v>35.419200000000004</v>
      </c>
      <c r="K280">
        <f t="shared" si="45"/>
        <v>-40.963436300299563</v>
      </c>
      <c r="L280">
        <f t="shared" si="46"/>
        <v>49.904111057928617</v>
      </c>
      <c r="M280">
        <f t="shared" si="43"/>
        <v>0</v>
      </c>
      <c r="N280">
        <f t="shared" si="44"/>
        <v>0</v>
      </c>
      <c r="Q280" t="str">
        <f t="shared" si="42"/>
        <v/>
      </c>
      <c r="U280">
        <f t="shared" si="49"/>
        <v>-189.61830400000005</v>
      </c>
      <c r="V280">
        <f t="shared" si="47"/>
        <v>3.17822073273274E-5</v>
      </c>
      <c r="W280">
        <f t="shared" si="48"/>
        <v>50.000409634363017</v>
      </c>
      <c r="X280">
        <f t="shared" si="50"/>
        <v>52.696399999999997</v>
      </c>
      <c r="Y280">
        <f t="shared" si="51"/>
        <v>29.321733333333331</v>
      </c>
    </row>
    <row r="281" spans="8:25" x14ac:dyDescent="0.3">
      <c r="H281" s="3">
        <v>16072</v>
      </c>
      <c r="I281">
        <v>75.989599999999996</v>
      </c>
      <c r="K281">
        <f t="shared" si="45"/>
        <v>2.7851844324331694</v>
      </c>
      <c r="L281">
        <f t="shared" si="46"/>
        <v>49.932152974160331</v>
      </c>
      <c r="M281">
        <f t="shared" si="43"/>
        <v>0</v>
      </c>
      <c r="N281">
        <f t="shared" si="44"/>
        <v>0</v>
      </c>
      <c r="Q281" t="str">
        <f t="shared" si="42"/>
        <v/>
      </c>
      <c r="U281">
        <f t="shared" si="49"/>
        <v>-166.22226800000004</v>
      </c>
      <c r="V281">
        <f t="shared" si="47"/>
        <v>4.3748620732732735E-4</v>
      </c>
      <c r="W281">
        <f t="shared" si="48"/>
        <v>49.999972148155692</v>
      </c>
      <c r="X281">
        <f t="shared" si="50"/>
        <v>55.7044</v>
      </c>
      <c r="Y281">
        <f t="shared" si="51"/>
        <v>31.674866666666663</v>
      </c>
    </row>
    <row r="282" spans="8:25" x14ac:dyDescent="0.3">
      <c r="H282" s="2">
        <v>16103</v>
      </c>
      <c r="I282">
        <v>119.07920000000001</v>
      </c>
      <c r="K282">
        <f t="shared" si="45"/>
        <v>89.62340516516592</v>
      </c>
      <c r="L282">
        <f t="shared" si="46"/>
        <v>49.522527057928613</v>
      </c>
      <c r="M282">
        <f t="shared" si="43"/>
        <v>19.079200000000014</v>
      </c>
      <c r="N282">
        <f t="shared" si="44"/>
        <v>1.9079200000000014</v>
      </c>
      <c r="Q282" t="str">
        <f t="shared" si="42"/>
        <v/>
      </c>
      <c r="U282">
        <f t="shared" si="49"/>
        <v>-108.20640800000004</v>
      </c>
      <c r="V282">
        <f t="shared" si="47"/>
        <v>8.6838220732732762E-4</v>
      </c>
      <c r="W282">
        <f t="shared" si="48"/>
        <v>49.999103765948362</v>
      </c>
      <c r="X282">
        <f t="shared" si="50"/>
        <v>97.534400000000005</v>
      </c>
      <c r="Y282">
        <f t="shared" si="51"/>
        <v>38.743666666666662</v>
      </c>
    </row>
    <row r="283" spans="8:25" x14ac:dyDescent="0.3">
      <c r="H283" s="3">
        <v>16132</v>
      </c>
      <c r="I283">
        <v>18.7624</v>
      </c>
      <c r="K283">
        <f t="shared" si="45"/>
        <v>76.144825897898656</v>
      </c>
      <c r="L283">
        <f t="shared" si="46"/>
        <v>49.550568974160328</v>
      </c>
      <c r="M283">
        <f t="shared" si="43"/>
        <v>0</v>
      </c>
      <c r="N283">
        <f t="shared" si="44"/>
        <v>0</v>
      </c>
      <c r="Q283" t="str">
        <f t="shared" si="42"/>
        <v/>
      </c>
      <c r="U283">
        <f t="shared" si="49"/>
        <v>-76.151468000000023</v>
      </c>
      <c r="V283">
        <f t="shared" si="47"/>
        <v>-1.3478579267267265E-4</v>
      </c>
      <c r="W283">
        <f t="shared" si="48"/>
        <v>49.999238551741037</v>
      </c>
      <c r="X283">
        <f t="shared" si="50"/>
        <v>68.920800000000014</v>
      </c>
      <c r="Y283">
        <f t="shared" si="51"/>
        <v>36.143000000000001</v>
      </c>
    </row>
    <row r="284" spans="8:25" x14ac:dyDescent="0.3">
      <c r="H284" s="3">
        <v>16163</v>
      </c>
      <c r="I284">
        <v>10.603199999999999</v>
      </c>
      <c r="K284">
        <f t="shared" si="45"/>
        <v>54.507046630631393</v>
      </c>
      <c r="L284">
        <f t="shared" si="46"/>
        <v>49.578610890392042</v>
      </c>
      <c r="M284">
        <f t="shared" si="43"/>
        <v>0</v>
      </c>
      <c r="N284">
        <f t="shared" si="44"/>
        <v>0</v>
      </c>
      <c r="Q284" t="str">
        <f t="shared" si="42"/>
        <v/>
      </c>
      <c r="U284">
        <f t="shared" si="49"/>
        <v>-95.042648000000014</v>
      </c>
      <c r="V284">
        <f t="shared" si="47"/>
        <v>-2.1637779267267264E-4</v>
      </c>
      <c r="W284">
        <f t="shared" si="48"/>
        <v>49.999454929533712</v>
      </c>
      <c r="X284">
        <f t="shared" si="50"/>
        <v>14.6828</v>
      </c>
      <c r="Y284">
        <f t="shared" si="51"/>
        <v>32.915666666666667</v>
      </c>
    </row>
    <row r="285" spans="8:25" x14ac:dyDescent="0.3">
      <c r="H285" s="2">
        <v>16193</v>
      </c>
      <c r="I285">
        <v>0.78959999999999997</v>
      </c>
      <c r="K285">
        <f t="shared" si="45"/>
        <v>23.05566736336413</v>
      </c>
      <c r="L285">
        <f t="shared" si="46"/>
        <v>49.606652806623757</v>
      </c>
      <c r="M285">
        <f t="shared" si="43"/>
        <v>0</v>
      </c>
      <c r="N285">
        <f t="shared" si="44"/>
        <v>0</v>
      </c>
      <c r="Q285" t="str">
        <f t="shared" si="42"/>
        <v/>
      </c>
      <c r="U285">
        <f t="shared" si="49"/>
        <v>-121.38934400000002</v>
      </c>
      <c r="V285">
        <f t="shared" si="47"/>
        <v>-3.1451379267267266E-4</v>
      </c>
      <c r="W285">
        <f t="shared" si="48"/>
        <v>49.999769443326386</v>
      </c>
      <c r="X285">
        <f t="shared" si="50"/>
        <v>5.6963999999999997</v>
      </c>
      <c r="Y285">
        <f t="shared" si="51"/>
        <v>31.414800000000003</v>
      </c>
    </row>
    <row r="286" spans="8:25" x14ac:dyDescent="0.3">
      <c r="H286" s="3">
        <v>16224</v>
      </c>
      <c r="I286">
        <v>7.7456000000000005</v>
      </c>
      <c r="K286">
        <f t="shared" si="45"/>
        <v>-1.4397119039031345</v>
      </c>
      <c r="L286">
        <f t="shared" si="46"/>
        <v>49.634694722855471</v>
      </c>
      <c r="M286">
        <f t="shared" si="43"/>
        <v>0</v>
      </c>
      <c r="N286">
        <f t="shared" si="44"/>
        <v>0</v>
      </c>
      <c r="Q286" t="str">
        <f t="shared" si="42"/>
        <v/>
      </c>
      <c r="U286">
        <f t="shared" si="49"/>
        <v>-149.82321600000003</v>
      </c>
      <c r="V286">
        <f t="shared" si="47"/>
        <v>-2.4495379267267268E-4</v>
      </c>
      <c r="W286">
        <f t="shared" si="48"/>
        <v>50.00001439711906</v>
      </c>
      <c r="X286">
        <f t="shared" si="50"/>
        <v>4.2675999999999998</v>
      </c>
      <c r="Y286">
        <f t="shared" si="51"/>
        <v>32.060266666666671</v>
      </c>
    </row>
    <row r="287" spans="8:25" x14ac:dyDescent="0.3">
      <c r="H287" s="3">
        <v>16254</v>
      </c>
      <c r="I287">
        <v>0</v>
      </c>
      <c r="K287">
        <f t="shared" si="45"/>
        <v>-33.680691171170395</v>
      </c>
      <c r="L287">
        <f t="shared" si="46"/>
        <v>49.662736639087186</v>
      </c>
      <c r="M287">
        <f t="shared" si="43"/>
        <v>0</v>
      </c>
      <c r="N287">
        <f t="shared" si="44"/>
        <v>0</v>
      </c>
      <c r="Q287" t="str">
        <f t="shared" si="42"/>
        <v/>
      </c>
      <c r="U287">
        <f t="shared" si="49"/>
        <v>-176.11426400000005</v>
      </c>
      <c r="V287">
        <f t="shared" si="47"/>
        <v>-3.2240979267267268E-4</v>
      </c>
      <c r="W287">
        <f t="shared" si="48"/>
        <v>50.000336806911733</v>
      </c>
      <c r="X287">
        <f t="shared" si="50"/>
        <v>3.8728000000000002</v>
      </c>
      <c r="Y287">
        <f t="shared" si="51"/>
        <v>29.572400000000005</v>
      </c>
    </row>
    <row r="288" spans="8:25" x14ac:dyDescent="0.3">
      <c r="H288" s="2">
        <v>16285</v>
      </c>
      <c r="I288">
        <v>0.15040000000000001</v>
      </c>
      <c r="K288">
        <f t="shared" si="45"/>
        <v>-65.771270438437654</v>
      </c>
      <c r="L288">
        <f t="shared" si="46"/>
        <v>49.6907785553189</v>
      </c>
      <c r="M288">
        <f t="shared" si="43"/>
        <v>0</v>
      </c>
      <c r="N288">
        <f t="shared" si="44"/>
        <v>0</v>
      </c>
      <c r="Q288" t="str">
        <f t="shared" si="42"/>
        <v/>
      </c>
      <c r="U288">
        <f t="shared" si="49"/>
        <v>-205.61484800000005</v>
      </c>
      <c r="V288">
        <f t="shared" si="47"/>
        <v>-3.2090579267267269E-4</v>
      </c>
      <c r="W288">
        <f t="shared" si="48"/>
        <v>50.000657712704403</v>
      </c>
      <c r="X288">
        <f t="shared" si="50"/>
        <v>7.5200000000000003E-2</v>
      </c>
      <c r="Y288">
        <f t="shared" si="51"/>
        <v>28.995866666666672</v>
      </c>
    </row>
    <row r="289" spans="8:25" x14ac:dyDescent="0.3">
      <c r="H289" s="3">
        <v>16316</v>
      </c>
      <c r="I289">
        <v>2.7071999999999998</v>
      </c>
      <c r="K289">
        <f t="shared" si="45"/>
        <v>-95.305049705704917</v>
      </c>
      <c r="L289">
        <f t="shared" si="46"/>
        <v>49.718820471550615</v>
      </c>
      <c r="M289">
        <f t="shared" si="43"/>
        <v>0</v>
      </c>
      <c r="N289">
        <f t="shared" si="44"/>
        <v>0</v>
      </c>
      <c r="O289">
        <f>SUM(I278:I289)</f>
        <v>347.19840000000005</v>
      </c>
      <c r="P289">
        <f>SUM(N278:N289)</f>
        <v>1.9079200000000014</v>
      </c>
      <c r="Q289">
        <f t="shared" si="42"/>
        <v>1.9079200000000014</v>
      </c>
      <c r="U289">
        <f t="shared" si="49"/>
        <v>-233.69791200000006</v>
      </c>
      <c r="V289">
        <f t="shared" si="47"/>
        <v>-2.9533779267267268E-4</v>
      </c>
      <c r="W289">
        <f t="shared" si="48"/>
        <v>50.000953050497074</v>
      </c>
      <c r="X289">
        <f t="shared" si="50"/>
        <v>1.4287999999999998</v>
      </c>
      <c r="Y289">
        <f t="shared" si="51"/>
        <v>28.933200000000003</v>
      </c>
    </row>
    <row r="290" spans="8:25" x14ac:dyDescent="0.3">
      <c r="H290" s="2">
        <v>16346</v>
      </c>
      <c r="I290">
        <v>44.142400000000002</v>
      </c>
      <c r="K290">
        <f t="shared" si="45"/>
        <v>-83.403628972972172</v>
      </c>
      <c r="L290">
        <f t="shared" si="46"/>
        <v>49.746862387782329</v>
      </c>
      <c r="M290">
        <f t="shared" si="43"/>
        <v>0</v>
      </c>
      <c r="N290">
        <f t="shared" si="44"/>
        <v>0</v>
      </c>
      <c r="Q290" t="str">
        <f t="shared" si="42"/>
        <v/>
      </c>
      <c r="U290">
        <f t="shared" si="49"/>
        <v>-243.02891600000007</v>
      </c>
      <c r="V290">
        <f t="shared" si="47"/>
        <v>1.1901420732732739E-4</v>
      </c>
      <c r="W290">
        <f t="shared" si="48"/>
        <v>50.000834036289746</v>
      </c>
      <c r="X290">
        <f t="shared" si="50"/>
        <v>23.424800000000001</v>
      </c>
      <c r="Y290">
        <f t="shared" si="51"/>
        <v>32.113533333333336</v>
      </c>
    </row>
    <row r="291" spans="8:25" x14ac:dyDescent="0.3">
      <c r="H291" s="3">
        <v>16377</v>
      </c>
      <c r="I291">
        <v>17.86</v>
      </c>
      <c r="K291">
        <f t="shared" si="45"/>
        <v>-97.784608240239436</v>
      </c>
      <c r="L291">
        <f t="shared" si="46"/>
        <v>49.774904304014044</v>
      </c>
      <c r="M291">
        <f t="shared" si="43"/>
        <v>0</v>
      </c>
      <c r="N291">
        <f t="shared" si="44"/>
        <v>0</v>
      </c>
      <c r="Q291" t="str">
        <f t="shared" si="42"/>
        <v/>
      </c>
      <c r="U291">
        <f t="shared" si="49"/>
        <v>-240.35386400000007</v>
      </c>
      <c r="V291">
        <f t="shared" si="47"/>
        <v>-1.4380979267267265E-4</v>
      </c>
      <c r="W291">
        <f t="shared" si="48"/>
        <v>50.000977846082421</v>
      </c>
      <c r="X291">
        <f t="shared" si="50"/>
        <v>31.001200000000001</v>
      </c>
      <c r="Y291">
        <f t="shared" si="51"/>
        <v>27.770733333333339</v>
      </c>
    </row>
    <row r="292" spans="8:25" x14ac:dyDescent="0.3">
      <c r="H292" s="3">
        <v>16407</v>
      </c>
      <c r="I292">
        <v>35.005600000000001</v>
      </c>
      <c r="K292">
        <f t="shared" si="45"/>
        <v>-95.019987507506698</v>
      </c>
      <c r="L292">
        <f t="shared" si="46"/>
        <v>49.802946220245758</v>
      </c>
      <c r="M292">
        <f t="shared" si="43"/>
        <v>0</v>
      </c>
      <c r="N292">
        <f t="shared" si="44"/>
        <v>0</v>
      </c>
      <c r="Q292" t="str">
        <f t="shared" si="42"/>
        <v/>
      </c>
      <c r="U292">
        <f t="shared" si="49"/>
        <v>-242.21205600000008</v>
      </c>
      <c r="V292">
        <f t="shared" si="47"/>
        <v>2.7646207327327377E-5</v>
      </c>
      <c r="W292">
        <f t="shared" si="48"/>
        <v>50.000950199875092</v>
      </c>
      <c r="X292">
        <f t="shared" si="50"/>
        <v>26.4328</v>
      </c>
      <c r="Y292">
        <f t="shared" si="51"/>
        <v>27.736266666666669</v>
      </c>
    </row>
    <row r="293" spans="8:25" x14ac:dyDescent="0.3">
      <c r="H293" s="2">
        <v>16438</v>
      </c>
      <c r="I293">
        <v>49.068000000000005</v>
      </c>
      <c r="K293">
        <f t="shared" si="45"/>
        <v>-78.192966774773964</v>
      </c>
      <c r="L293">
        <f t="shared" si="46"/>
        <v>49.830988136477472</v>
      </c>
      <c r="M293">
        <f t="shared" si="43"/>
        <v>0</v>
      </c>
      <c r="N293">
        <f t="shared" si="44"/>
        <v>0</v>
      </c>
      <c r="Q293" t="str">
        <f t="shared" si="42"/>
        <v/>
      </c>
      <c r="U293">
        <f t="shared" si="49"/>
        <v>-226.17791200000008</v>
      </c>
      <c r="V293">
        <f t="shared" si="47"/>
        <v>1.6827020732732744E-4</v>
      </c>
      <c r="W293">
        <f t="shared" si="48"/>
        <v>50.000781929667767</v>
      </c>
      <c r="X293">
        <f t="shared" si="50"/>
        <v>42.036799999999999</v>
      </c>
      <c r="Y293">
        <f t="shared" si="51"/>
        <v>25.492800000000003</v>
      </c>
    </row>
    <row r="294" spans="8:25" x14ac:dyDescent="0.3">
      <c r="H294" s="3">
        <v>16469</v>
      </c>
      <c r="I294">
        <v>30.230399999999996</v>
      </c>
      <c r="K294">
        <f t="shared" si="45"/>
        <v>-80.203546042041239</v>
      </c>
      <c r="L294">
        <f t="shared" si="46"/>
        <v>49.859030052709187</v>
      </c>
      <c r="M294">
        <f t="shared" si="43"/>
        <v>0</v>
      </c>
      <c r="N294">
        <f t="shared" si="44"/>
        <v>0</v>
      </c>
      <c r="Q294" t="str">
        <f t="shared" si="42"/>
        <v/>
      </c>
      <c r="U294">
        <f t="shared" si="49"/>
        <v>-204.97922000000008</v>
      </c>
      <c r="V294">
        <f t="shared" si="47"/>
        <v>-2.010579267267268E-5</v>
      </c>
      <c r="W294">
        <f t="shared" si="48"/>
        <v>50.000802035460438</v>
      </c>
      <c r="X294">
        <f t="shared" si="50"/>
        <v>39.6492</v>
      </c>
      <c r="Y294">
        <f t="shared" si="51"/>
        <v>18.088733333333334</v>
      </c>
    </row>
    <row r="295" spans="8:25" x14ac:dyDescent="0.3">
      <c r="H295" s="3">
        <v>16497</v>
      </c>
      <c r="I295">
        <v>27.6736</v>
      </c>
      <c r="K295">
        <f t="shared" si="45"/>
        <v>-84.770925309308495</v>
      </c>
      <c r="L295">
        <f t="shared" si="46"/>
        <v>49.887071968940901</v>
      </c>
      <c r="M295">
        <f t="shared" si="43"/>
        <v>0</v>
      </c>
      <c r="N295">
        <f t="shared" si="44"/>
        <v>0</v>
      </c>
      <c r="Q295" t="str">
        <f t="shared" si="42"/>
        <v/>
      </c>
      <c r="U295">
        <f t="shared" si="49"/>
        <v>-195.23518000000007</v>
      </c>
      <c r="V295">
        <f t="shared" si="47"/>
        <v>-4.5673792672672639E-5</v>
      </c>
      <c r="W295">
        <f t="shared" si="48"/>
        <v>50.000847709253108</v>
      </c>
      <c r="X295">
        <f t="shared" si="50"/>
        <v>28.951999999999998</v>
      </c>
      <c r="Y295">
        <f t="shared" si="51"/>
        <v>18.831333333333333</v>
      </c>
    </row>
    <row r="296" spans="8:25" x14ac:dyDescent="0.3">
      <c r="H296" s="2">
        <v>16528</v>
      </c>
      <c r="I296">
        <v>28.2</v>
      </c>
      <c r="K296">
        <f t="shared" si="45"/>
        <v>-88.811904576575756</v>
      </c>
      <c r="L296">
        <f t="shared" si="46"/>
        <v>49.915113885172616</v>
      </c>
      <c r="M296">
        <f t="shared" si="43"/>
        <v>0</v>
      </c>
      <c r="N296">
        <f t="shared" si="44"/>
        <v>0</v>
      </c>
      <c r="Q296" t="str">
        <f t="shared" si="42"/>
        <v/>
      </c>
      <c r="U296">
        <f t="shared" si="49"/>
        <v>-188.00206800000007</v>
      </c>
      <c r="V296">
        <f t="shared" si="47"/>
        <v>-4.040979267267265E-5</v>
      </c>
      <c r="W296">
        <f t="shared" si="48"/>
        <v>50.000888119045783</v>
      </c>
      <c r="X296">
        <f t="shared" si="50"/>
        <v>27.936799999999998</v>
      </c>
      <c r="Y296">
        <f t="shared" si="51"/>
        <v>20.297733333333333</v>
      </c>
    </row>
    <row r="297" spans="8:25" x14ac:dyDescent="0.3">
      <c r="H297" s="3">
        <v>16558</v>
      </c>
      <c r="I297">
        <v>1.5415999999999999</v>
      </c>
      <c r="K297">
        <f t="shared" si="45"/>
        <v>-119.51128384384302</v>
      </c>
      <c r="L297">
        <f t="shared" si="46"/>
        <v>49.94315580140433</v>
      </c>
      <c r="M297">
        <f t="shared" si="43"/>
        <v>0</v>
      </c>
      <c r="N297">
        <f t="shared" si="44"/>
        <v>0</v>
      </c>
      <c r="Q297" t="str">
        <f t="shared" si="42"/>
        <v/>
      </c>
      <c r="U297">
        <f t="shared" si="49"/>
        <v>-193.89887600000006</v>
      </c>
      <c r="V297">
        <f t="shared" si="47"/>
        <v>-3.0699379267267265E-4</v>
      </c>
      <c r="W297">
        <f t="shared" si="48"/>
        <v>50.001195112838452</v>
      </c>
      <c r="X297">
        <f t="shared" si="50"/>
        <v>14.870799999999999</v>
      </c>
      <c r="Y297">
        <f t="shared" si="51"/>
        <v>20.360399999999998</v>
      </c>
    </row>
    <row r="298" spans="8:25" x14ac:dyDescent="0.3">
      <c r="H298" s="2">
        <v>16589</v>
      </c>
      <c r="I298">
        <v>0</v>
      </c>
      <c r="K298">
        <f t="shared" si="45"/>
        <v>-151.75226311111027</v>
      </c>
      <c r="L298">
        <f t="shared" si="46"/>
        <v>49.971197717636045</v>
      </c>
      <c r="M298">
        <f t="shared" si="43"/>
        <v>0</v>
      </c>
      <c r="N298">
        <f t="shared" si="44"/>
        <v>0</v>
      </c>
      <c r="Q298" t="str">
        <f t="shared" si="42"/>
        <v/>
      </c>
      <c r="U298">
        <f t="shared" si="49"/>
        <v>-213.23730800000004</v>
      </c>
      <c r="V298">
        <f t="shared" si="47"/>
        <v>-3.2240979267267268E-4</v>
      </c>
      <c r="W298">
        <f t="shared" si="48"/>
        <v>50.001517522631126</v>
      </c>
      <c r="X298">
        <f t="shared" si="50"/>
        <v>0.77079999999999993</v>
      </c>
      <c r="Y298">
        <f t="shared" si="51"/>
        <v>19.714933333333331</v>
      </c>
    </row>
    <row r="299" spans="8:25" x14ac:dyDescent="0.3">
      <c r="H299" s="3">
        <v>16619</v>
      </c>
      <c r="I299">
        <v>1.6168</v>
      </c>
      <c r="K299">
        <f t="shared" si="45"/>
        <v>-182.37644237837753</v>
      </c>
      <c r="L299">
        <f t="shared" si="46"/>
        <v>49.999239633867759</v>
      </c>
      <c r="M299">
        <f t="shared" si="43"/>
        <v>0</v>
      </c>
      <c r="N299">
        <f t="shared" si="44"/>
        <v>0</v>
      </c>
      <c r="Q299" t="str">
        <f t="shared" si="42"/>
        <v/>
      </c>
      <c r="U299">
        <f t="shared" si="49"/>
        <v>-232.67556800000006</v>
      </c>
      <c r="V299">
        <f t="shared" si="47"/>
        <v>-3.0624179267267263E-4</v>
      </c>
      <c r="W299">
        <f t="shared" si="48"/>
        <v>50.001823764423797</v>
      </c>
      <c r="X299">
        <f t="shared" si="50"/>
        <v>0.80840000000000001</v>
      </c>
      <c r="Y299">
        <f t="shared" si="51"/>
        <v>19.849666666666668</v>
      </c>
    </row>
    <row r="300" spans="8:25" x14ac:dyDescent="0.3">
      <c r="H300" s="3">
        <v>16650</v>
      </c>
      <c r="I300">
        <v>1.7671999999999997</v>
      </c>
      <c r="K300">
        <f t="shared" si="45"/>
        <v>-212.85022164564481</v>
      </c>
      <c r="L300">
        <f t="shared" si="46"/>
        <v>50.027281550099474</v>
      </c>
      <c r="M300">
        <f t="shared" si="43"/>
        <v>0</v>
      </c>
      <c r="N300">
        <f t="shared" si="44"/>
        <v>0</v>
      </c>
      <c r="Q300" t="str">
        <f t="shared" si="42"/>
        <v/>
      </c>
      <c r="U300">
        <f t="shared" si="49"/>
        <v>-251.36765600000007</v>
      </c>
      <c r="V300">
        <f t="shared" si="47"/>
        <v>-3.0473779267267269E-4</v>
      </c>
      <c r="W300">
        <f t="shared" si="48"/>
        <v>50.002128502216472</v>
      </c>
      <c r="X300">
        <f t="shared" si="50"/>
        <v>1.6919999999999997</v>
      </c>
      <c r="Y300">
        <f t="shared" si="51"/>
        <v>19.984399999999997</v>
      </c>
    </row>
    <row r="301" spans="8:25" x14ac:dyDescent="0.3">
      <c r="H301" s="2">
        <v>16681</v>
      </c>
      <c r="I301">
        <v>3.7600000000000001E-2</v>
      </c>
      <c r="K301">
        <f t="shared" si="45"/>
        <v>-245.05360091291209</v>
      </c>
      <c r="L301">
        <f t="shared" si="46"/>
        <v>50.055323466331188</v>
      </c>
      <c r="M301">
        <f t="shared" si="43"/>
        <v>0</v>
      </c>
      <c r="N301">
        <f t="shared" si="44"/>
        <v>0</v>
      </c>
      <c r="O301">
        <f>SUM(I290:I301)</f>
        <v>237.14320000000001</v>
      </c>
      <c r="P301">
        <f>SUM(N290:N301)</f>
        <v>0</v>
      </c>
      <c r="Q301" t="str">
        <f t="shared" si="42"/>
        <v/>
      </c>
      <c r="U301">
        <f t="shared" si="49"/>
        <v>-270.62242800000007</v>
      </c>
      <c r="V301">
        <f t="shared" si="47"/>
        <v>-3.2203379267267267E-4</v>
      </c>
      <c r="W301">
        <f t="shared" si="48"/>
        <v>50.002450536009142</v>
      </c>
      <c r="X301">
        <f t="shared" si="50"/>
        <v>0.90239999999999987</v>
      </c>
      <c r="Y301">
        <f t="shared" si="51"/>
        <v>19.761933333333335</v>
      </c>
    </row>
    <row r="302" spans="8:25" x14ac:dyDescent="0.3">
      <c r="H302" s="3">
        <v>16711</v>
      </c>
      <c r="I302">
        <v>38.803199999999997</v>
      </c>
      <c r="K302">
        <f t="shared" si="45"/>
        <v>-238.49138018017936</v>
      </c>
      <c r="L302">
        <f t="shared" si="46"/>
        <v>50.083365382562903</v>
      </c>
      <c r="M302">
        <f t="shared" si="43"/>
        <v>0</v>
      </c>
      <c r="N302">
        <f t="shared" si="44"/>
        <v>0</v>
      </c>
      <c r="Q302" t="str">
        <f t="shared" si="42"/>
        <v/>
      </c>
      <c r="U302">
        <f t="shared" si="49"/>
        <v>-270.90536800000007</v>
      </c>
      <c r="V302">
        <f t="shared" si="47"/>
        <v>6.5622207327327333E-5</v>
      </c>
      <c r="W302">
        <f t="shared" si="48"/>
        <v>50.002384913801812</v>
      </c>
      <c r="X302">
        <f t="shared" si="50"/>
        <v>19.420399999999997</v>
      </c>
      <c r="Y302">
        <f t="shared" si="51"/>
        <v>19.317</v>
      </c>
    </row>
    <row r="303" spans="8:25" x14ac:dyDescent="0.3">
      <c r="H303" s="3">
        <v>16742</v>
      </c>
      <c r="I303">
        <v>45.796799999999998</v>
      </c>
      <c r="K303">
        <f t="shared" si="45"/>
        <v>-224.93555944744662</v>
      </c>
      <c r="L303">
        <f t="shared" si="46"/>
        <v>50.111407298794617</v>
      </c>
      <c r="M303">
        <f t="shared" si="43"/>
        <v>0</v>
      </c>
      <c r="N303">
        <f t="shared" si="44"/>
        <v>0</v>
      </c>
      <c r="Q303" t="str">
        <f t="shared" si="42"/>
        <v/>
      </c>
      <c r="U303">
        <f t="shared" si="49"/>
        <v>-250.68333600000005</v>
      </c>
      <c r="V303">
        <f t="shared" si="47"/>
        <v>1.3555820732732735E-4</v>
      </c>
      <c r="W303">
        <f t="shared" si="48"/>
        <v>50.002249355594486</v>
      </c>
      <c r="X303">
        <f t="shared" si="50"/>
        <v>42.3</v>
      </c>
      <c r="Y303">
        <f t="shared" si="51"/>
        <v>21.645066666666665</v>
      </c>
    </row>
    <row r="304" spans="8:25" x14ac:dyDescent="0.3">
      <c r="H304" s="2">
        <v>16772</v>
      </c>
      <c r="I304">
        <v>64.258399999999995</v>
      </c>
      <c r="K304">
        <f t="shared" si="45"/>
        <v>-192.9181387147139</v>
      </c>
      <c r="L304">
        <f t="shared" si="46"/>
        <v>50.139449215026332</v>
      </c>
      <c r="M304">
        <f t="shared" si="43"/>
        <v>0</v>
      </c>
      <c r="N304">
        <f t="shared" si="44"/>
        <v>0</v>
      </c>
      <c r="Q304" t="str">
        <f t="shared" si="42"/>
        <v/>
      </c>
      <c r="U304">
        <f t="shared" si="49"/>
        <v>-220.22019200000005</v>
      </c>
      <c r="V304">
        <f t="shared" si="47"/>
        <v>3.2017420732732735E-4</v>
      </c>
      <c r="W304">
        <f t="shared" si="48"/>
        <v>50.001929181387162</v>
      </c>
      <c r="X304">
        <f t="shared" si="50"/>
        <v>55.027599999999993</v>
      </c>
      <c r="Y304">
        <f t="shared" si="51"/>
        <v>24.082800000000002</v>
      </c>
    </row>
    <row r="305" spans="8:25" x14ac:dyDescent="0.3">
      <c r="H305" s="3">
        <v>16803</v>
      </c>
      <c r="I305">
        <v>139.6088</v>
      </c>
      <c r="K305">
        <f t="shared" si="45"/>
        <v>-85.550317981981166</v>
      </c>
      <c r="L305">
        <f t="shared" si="46"/>
        <v>49.31923129879462</v>
      </c>
      <c r="M305">
        <f t="shared" si="43"/>
        <v>39.608800000000002</v>
      </c>
      <c r="N305">
        <f t="shared" si="44"/>
        <v>3.9608800000000004</v>
      </c>
      <c r="Q305" t="str">
        <f t="shared" si="42"/>
        <v/>
      </c>
      <c r="U305">
        <f t="shared" si="49"/>
        <v>-150.54701600000004</v>
      </c>
      <c r="V305">
        <f t="shared" si="47"/>
        <v>1.0736782073273274E-3</v>
      </c>
      <c r="W305">
        <f t="shared" si="48"/>
        <v>50.000855503179835</v>
      </c>
      <c r="X305">
        <f t="shared" si="50"/>
        <v>101.9336</v>
      </c>
      <c r="Y305">
        <f t="shared" si="51"/>
        <v>31.627866666666666</v>
      </c>
    </row>
    <row r="306" spans="8:25" x14ac:dyDescent="0.3">
      <c r="H306" s="2">
        <v>16834</v>
      </c>
      <c r="I306">
        <v>70.236800000000002</v>
      </c>
      <c r="K306">
        <f t="shared" si="45"/>
        <v>-47.554497249248428</v>
      </c>
      <c r="L306">
        <f t="shared" si="46"/>
        <v>49.347273215026334</v>
      </c>
      <c r="M306">
        <f t="shared" si="43"/>
        <v>0</v>
      </c>
      <c r="N306">
        <f t="shared" si="44"/>
        <v>0</v>
      </c>
      <c r="Q306" t="str">
        <f t="shared" si="42"/>
        <v/>
      </c>
      <c r="U306">
        <f t="shared" si="49"/>
        <v>-81.285184000000044</v>
      </c>
      <c r="V306">
        <f t="shared" si="47"/>
        <v>3.7995820732732741E-4</v>
      </c>
      <c r="W306">
        <f t="shared" si="48"/>
        <v>50.00047554497251</v>
      </c>
      <c r="X306">
        <f t="shared" si="50"/>
        <v>104.9228</v>
      </c>
      <c r="Y306">
        <f t="shared" si="51"/>
        <v>34.961733333333335</v>
      </c>
    </row>
    <row r="307" spans="8:25" x14ac:dyDescent="0.3">
      <c r="H307" s="3">
        <v>16862</v>
      </c>
      <c r="I307">
        <v>34.328800000000001</v>
      </c>
      <c r="K307">
        <f t="shared" si="45"/>
        <v>-45.46667651651569</v>
      </c>
      <c r="L307">
        <f t="shared" si="46"/>
        <v>49.375315131258048</v>
      </c>
      <c r="M307">
        <f t="shared" si="43"/>
        <v>0</v>
      </c>
      <c r="N307">
        <f t="shared" si="44"/>
        <v>0</v>
      </c>
      <c r="Q307" t="str">
        <f t="shared" si="42"/>
        <v/>
      </c>
      <c r="U307">
        <f t="shared" si="49"/>
        <v>-65.229044000000044</v>
      </c>
      <c r="V307">
        <f t="shared" si="47"/>
        <v>2.0878207327327377E-5</v>
      </c>
      <c r="W307">
        <f t="shared" si="48"/>
        <v>50.000454666765179</v>
      </c>
      <c r="X307">
        <f t="shared" si="50"/>
        <v>52.282800000000002</v>
      </c>
      <c r="Y307">
        <f t="shared" si="51"/>
        <v>35.516333333333336</v>
      </c>
    </row>
    <row r="308" spans="8:25" x14ac:dyDescent="0.3">
      <c r="H308" s="3">
        <v>16893</v>
      </c>
      <c r="I308">
        <v>13.0848</v>
      </c>
      <c r="K308">
        <f t="shared" si="45"/>
        <v>-64.622855783782953</v>
      </c>
      <c r="L308">
        <f t="shared" si="46"/>
        <v>49.403357047489763</v>
      </c>
      <c r="M308">
        <f t="shared" si="43"/>
        <v>0</v>
      </c>
      <c r="N308">
        <f t="shared" si="44"/>
        <v>0</v>
      </c>
      <c r="Q308" t="str">
        <f t="shared" si="42"/>
        <v/>
      </c>
      <c r="U308">
        <f t="shared" si="49"/>
        <v>-76.464112000000043</v>
      </c>
      <c r="V308">
        <f t="shared" si="47"/>
        <v>-1.9156179267267265E-4</v>
      </c>
      <c r="W308">
        <f t="shared" si="48"/>
        <v>50.000646228557855</v>
      </c>
      <c r="X308">
        <f t="shared" si="50"/>
        <v>23.706800000000001</v>
      </c>
      <c r="Y308">
        <f t="shared" si="51"/>
        <v>34.256733333333329</v>
      </c>
    </row>
    <row r="309" spans="8:25" x14ac:dyDescent="0.3">
      <c r="H309" s="2">
        <v>16923</v>
      </c>
      <c r="I309">
        <v>0.71440000000000003</v>
      </c>
      <c r="K309">
        <f t="shared" si="45"/>
        <v>-96.149435051050219</v>
      </c>
      <c r="L309">
        <f t="shared" si="46"/>
        <v>49.431398963721477</v>
      </c>
      <c r="M309">
        <f t="shared" si="43"/>
        <v>0</v>
      </c>
      <c r="N309">
        <f t="shared" si="44"/>
        <v>0</v>
      </c>
      <c r="Q309" t="str">
        <f t="shared" si="42"/>
        <v/>
      </c>
      <c r="U309">
        <f t="shared" si="49"/>
        <v>-104.43606800000003</v>
      </c>
      <c r="V309">
        <f t="shared" si="47"/>
        <v>-3.1526579267267263E-4</v>
      </c>
      <c r="W309">
        <f t="shared" si="48"/>
        <v>50.000961494350527</v>
      </c>
      <c r="X309">
        <f t="shared" si="50"/>
        <v>6.8995999999999995</v>
      </c>
      <c r="Y309">
        <f t="shared" si="51"/>
        <v>34.187799999999996</v>
      </c>
    </row>
    <row r="310" spans="8:25" x14ac:dyDescent="0.3">
      <c r="H310" s="3">
        <v>16954</v>
      </c>
      <c r="I310">
        <v>1.7296</v>
      </c>
      <c r="K310">
        <f t="shared" si="45"/>
        <v>-126.66081431831748</v>
      </c>
      <c r="L310">
        <f t="shared" si="46"/>
        <v>49.459440879953192</v>
      </c>
      <c r="M310">
        <f t="shared" si="43"/>
        <v>0</v>
      </c>
      <c r="N310">
        <f t="shared" si="44"/>
        <v>0</v>
      </c>
      <c r="Q310" t="str">
        <f t="shared" si="42"/>
        <v/>
      </c>
      <c r="U310">
        <f t="shared" si="49"/>
        <v>-138.23264000000003</v>
      </c>
      <c r="V310">
        <f t="shared" si="47"/>
        <v>-3.0511379267267265E-4</v>
      </c>
      <c r="W310">
        <f t="shared" si="48"/>
        <v>50.001266608143197</v>
      </c>
      <c r="X310">
        <f t="shared" si="50"/>
        <v>1.222</v>
      </c>
      <c r="Y310">
        <f t="shared" si="51"/>
        <v>34.331933333333332</v>
      </c>
    </row>
    <row r="311" spans="8:25" x14ac:dyDescent="0.3">
      <c r="H311" s="3">
        <v>16984</v>
      </c>
      <c r="I311">
        <v>0.188</v>
      </c>
      <c r="K311">
        <f t="shared" si="45"/>
        <v>-158.71379358558474</v>
      </c>
      <c r="L311">
        <f t="shared" si="46"/>
        <v>49.487482796184906</v>
      </c>
      <c r="M311">
        <f t="shared" si="43"/>
        <v>0</v>
      </c>
      <c r="N311">
        <f t="shared" si="44"/>
        <v>0</v>
      </c>
      <c r="Q311" t="str">
        <f t="shared" si="42"/>
        <v/>
      </c>
      <c r="U311">
        <f t="shared" si="49"/>
        <v>-172.17096400000003</v>
      </c>
      <c r="V311">
        <f t="shared" si="47"/>
        <v>-3.2052979267267262E-4</v>
      </c>
      <c r="W311">
        <f t="shared" si="48"/>
        <v>50.001587137935871</v>
      </c>
      <c r="X311">
        <f t="shared" si="50"/>
        <v>0.95879999999999999</v>
      </c>
      <c r="Y311">
        <f t="shared" si="51"/>
        <v>34.212866666666663</v>
      </c>
    </row>
    <row r="312" spans="8:25" x14ac:dyDescent="0.3">
      <c r="H312" s="2">
        <v>17015</v>
      </c>
      <c r="I312">
        <v>0.30080000000000001</v>
      </c>
      <c r="K312">
        <f t="shared" si="45"/>
        <v>-190.65397285285201</v>
      </c>
      <c r="L312">
        <f t="shared" si="46"/>
        <v>49.515524712416621</v>
      </c>
      <c r="M312">
        <f t="shared" si="43"/>
        <v>0</v>
      </c>
      <c r="N312">
        <f t="shared" si="44"/>
        <v>0</v>
      </c>
      <c r="Q312" t="str">
        <f t="shared" si="42"/>
        <v/>
      </c>
      <c r="U312">
        <f t="shared" si="49"/>
        <v>-206.69904400000001</v>
      </c>
      <c r="V312">
        <f t="shared" si="47"/>
        <v>-3.194017926726727E-4</v>
      </c>
      <c r="W312">
        <f t="shared" si="48"/>
        <v>50.001906539728544</v>
      </c>
      <c r="X312">
        <f t="shared" si="50"/>
        <v>0.24440000000000001</v>
      </c>
      <c r="Y312">
        <f t="shared" si="51"/>
        <v>34.090666666666664</v>
      </c>
    </row>
    <row r="313" spans="8:25" x14ac:dyDescent="0.3">
      <c r="H313" s="3">
        <v>17046</v>
      </c>
      <c r="I313">
        <v>3.1583999999999999</v>
      </c>
      <c r="K313">
        <f t="shared" si="45"/>
        <v>-219.73655212011926</v>
      </c>
      <c r="L313">
        <f t="shared" si="46"/>
        <v>49.543566628648335</v>
      </c>
      <c r="M313">
        <f t="shared" si="43"/>
        <v>0</v>
      </c>
      <c r="N313">
        <f t="shared" si="44"/>
        <v>0</v>
      </c>
      <c r="O313">
        <f>SUM(I302:I313)</f>
        <v>412.20879999999994</v>
      </c>
      <c r="P313">
        <f>SUM(N302:N313)</f>
        <v>3.9608800000000004</v>
      </c>
      <c r="Q313">
        <f t="shared" si="42"/>
        <v>3.9608800000000004</v>
      </c>
      <c r="U313">
        <f t="shared" si="49"/>
        <v>-240.00719200000003</v>
      </c>
      <c r="V313">
        <f t="shared" si="47"/>
        <v>-2.9082579267267265E-4</v>
      </c>
      <c r="W313">
        <f t="shared" si="48"/>
        <v>50.002197365521219</v>
      </c>
      <c r="X313">
        <f t="shared" si="50"/>
        <v>1.7296</v>
      </c>
      <c r="Y313">
        <f t="shared" si="51"/>
        <v>34.350733333333331</v>
      </c>
    </row>
    <row r="314" spans="8:25" x14ac:dyDescent="0.3">
      <c r="H314" s="2">
        <v>17076</v>
      </c>
      <c r="I314">
        <v>10.001600000000002</v>
      </c>
      <c r="K314">
        <f t="shared" si="45"/>
        <v>-241.97593138738651</v>
      </c>
      <c r="L314">
        <f t="shared" si="46"/>
        <v>49.57160854488005</v>
      </c>
      <c r="M314">
        <f t="shared" si="43"/>
        <v>0</v>
      </c>
      <c r="N314">
        <f t="shared" si="44"/>
        <v>0</v>
      </c>
      <c r="Q314" t="str">
        <f t="shared" si="42"/>
        <v/>
      </c>
      <c r="U314">
        <f t="shared" si="49"/>
        <v>-266.01680400000004</v>
      </c>
      <c r="V314">
        <f t="shared" si="47"/>
        <v>-2.2239379267267263E-4</v>
      </c>
      <c r="W314">
        <f t="shared" si="48"/>
        <v>50.002419759313895</v>
      </c>
      <c r="X314">
        <f t="shared" si="50"/>
        <v>6.580000000000001</v>
      </c>
      <c r="Y314">
        <f t="shared" si="51"/>
        <v>31.950599999999994</v>
      </c>
    </row>
    <row r="315" spans="8:25" x14ac:dyDescent="0.3">
      <c r="H315" s="3">
        <v>17107</v>
      </c>
      <c r="I315">
        <v>26.357599999999998</v>
      </c>
      <c r="K315">
        <f t="shared" si="45"/>
        <v>-247.85931065465377</v>
      </c>
      <c r="L315">
        <f t="shared" si="46"/>
        <v>49.599650461111764</v>
      </c>
      <c r="M315">
        <f t="shared" si="43"/>
        <v>0</v>
      </c>
      <c r="N315">
        <f t="shared" si="44"/>
        <v>0</v>
      </c>
      <c r="Q315" t="str">
        <f t="shared" si="42"/>
        <v/>
      </c>
      <c r="U315">
        <f t="shared" si="49"/>
        <v>-278.77448400000003</v>
      </c>
      <c r="V315">
        <f t="shared" si="47"/>
        <v>-5.8833792672672662E-5</v>
      </c>
      <c r="W315">
        <f t="shared" si="48"/>
        <v>50.002478593106567</v>
      </c>
      <c r="X315">
        <f t="shared" si="50"/>
        <v>18.179600000000001</v>
      </c>
      <c r="Y315">
        <f t="shared" si="51"/>
        <v>30.330666666666659</v>
      </c>
    </row>
    <row r="316" spans="8:25" x14ac:dyDescent="0.3">
      <c r="H316" s="3">
        <v>17137</v>
      </c>
      <c r="I316">
        <v>16.2056</v>
      </c>
      <c r="K316">
        <f t="shared" si="45"/>
        <v>-263.89468992192104</v>
      </c>
      <c r="L316">
        <f t="shared" si="46"/>
        <v>49.627692377343479</v>
      </c>
      <c r="M316">
        <f t="shared" si="43"/>
        <v>0</v>
      </c>
      <c r="N316">
        <f t="shared" si="44"/>
        <v>0</v>
      </c>
      <c r="Q316" t="str">
        <f t="shared" si="42"/>
        <v/>
      </c>
      <c r="U316">
        <f t="shared" si="49"/>
        <v>-284.34567600000003</v>
      </c>
      <c r="V316">
        <f t="shared" si="47"/>
        <v>-1.6035379267267263E-4</v>
      </c>
      <c r="W316">
        <f t="shared" si="48"/>
        <v>50.002638946899239</v>
      </c>
      <c r="X316">
        <f t="shared" si="50"/>
        <v>21.281599999999997</v>
      </c>
      <c r="Y316">
        <f t="shared" si="51"/>
        <v>26.326266666666658</v>
      </c>
    </row>
    <row r="317" spans="8:25" x14ac:dyDescent="0.3">
      <c r="H317" s="2">
        <v>17168</v>
      </c>
      <c r="I317">
        <v>37.788000000000004</v>
      </c>
      <c r="K317">
        <f t="shared" si="45"/>
        <v>-258.34766918918831</v>
      </c>
      <c r="L317">
        <f t="shared" si="46"/>
        <v>49.655734293575193</v>
      </c>
      <c r="M317">
        <f t="shared" si="43"/>
        <v>0</v>
      </c>
      <c r="N317">
        <f t="shared" si="44"/>
        <v>0</v>
      </c>
      <c r="Q317" t="str">
        <f t="shared" si="42"/>
        <v/>
      </c>
      <c r="U317">
        <f t="shared" si="49"/>
        <v>-275.54690000000005</v>
      </c>
      <c r="V317">
        <f t="shared" si="47"/>
        <v>5.5470207327327407E-5</v>
      </c>
      <c r="W317">
        <f t="shared" si="48"/>
        <v>50.00258347669191</v>
      </c>
      <c r="X317">
        <f t="shared" si="50"/>
        <v>26.9968</v>
      </c>
      <c r="Y317">
        <f t="shared" si="51"/>
        <v>17.841200000000001</v>
      </c>
    </row>
    <row r="318" spans="8:25" x14ac:dyDescent="0.3">
      <c r="H318" s="3">
        <v>17199</v>
      </c>
      <c r="I318">
        <v>49.82</v>
      </c>
      <c r="K318">
        <f t="shared" si="45"/>
        <v>-240.76864845645557</v>
      </c>
      <c r="L318">
        <f t="shared" si="46"/>
        <v>49.683776209806908</v>
      </c>
      <c r="M318">
        <f t="shared" si="43"/>
        <v>0</v>
      </c>
      <c r="N318">
        <f t="shared" si="44"/>
        <v>0</v>
      </c>
      <c r="Q318" t="str">
        <f t="shared" si="42"/>
        <v/>
      </c>
      <c r="U318">
        <f t="shared" si="49"/>
        <v>-248.20549600000004</v>
      </c>
      <c r="V318">
        <f t="shared" si="47"/>
        <v>1.7579020732732737E-4</v>
      </c>
      <c r="W318">
        <f t="shared" si="48"/>
        <v>50.002407686484581</v>
      </c>
      <c r="X318">
        <f t="shared" si="50"/>
        <v>43.804000000000002</v>
      </c>
      <c r="Y318">
        <f t="shared" si="51"/>
        <v>16.139800000000001</v>
      </c>
    </row>
    <row r="319" spans="8:25" x14ac:dyDescent="0.3">
      <c r="H319" s="3">
        <v>17227</v>
      </c>
      <c r="I319">
        <v>26.282400000000003</v>
      </c>
      <c r="K319">
        <f t="shared" si="45"/>
        <v>-246.72722772372282</v>
      </c>
      <c r="L319">
        <f t="shared" si="46"/>
        <v>49.711818126038622</v>
      </c>
      <c r="M319">
        <f t="shared" si="43"/>
        <v>0</v>
      </c>
      <c r="N319">
        <f t="shared" si="44"/>
        <v>0</v>
      </c>
      <c r="Q319" t="str">
        <f t="shared" si="42"/>
        <v/>
      </c>
      <c r="U319">
        <f t="shared" si="49"/>
        <v>-225.93294800000004</v>
      </c>
      <c r="V319">
        <f t="shared" si="47"/>
        <v>-5.9585792672672617E-5</v>
      </c>
      <c r="W319">
        <f t="shared" si="48"/>
        <v>50.002467272277251</v>
      </c>
      <c r="X319">
        <f t="shared" si="50"/>
        <v>38.051200000000001</v>
      </c>
      <c r="Y319">
        <f t="shared" si="51"/>
        <v>15.469266666666664</v>
      </c>
    </row>
    <row r="320" spans="8:25" x14ac:dyDescent="0.3">
      <c r="H320" s="2">
        <v>17258</v>
      </c>
      <c r="I320">
        <v>6.4672000000000001</v>
      </c>
      <c r="K320">
        <f t="shared" si="45"/>
        <v>-272.50100699099011</v>
      </c>
      <c r="L320">
        <f t="shared" si="46"/>
        <v>49.739860042270337</v>
      </c>
      <c r="M320">
        <f t="shared" si="43"/>
        <v>0</v>
      </c>
      <c r="N320">
        <f t="shared" si="44"/>
        <v>0</v>
      </c>
      <c r="Q320" t="str">
        <f t="shared" si="42"/>
        <v/>
      </c>
      <c r="U320">
        <f t="shared" si="49"/>
        <v>-224.77430400000003</v>
      </c>
      <c r="V320">
        <f t="shared" si="47"/>
        <v>-2.5773779267267269E-4</v>
      </c>
      <c r="W320">
        <f t="shared" si="48"/>
        <v>50.002725010069923</v>
      </c>
      <c r="X320">
        <f t="shared" si="50"/>
        <v>16.3748</v>
      </c>
      <c r="Y320">
        <f t="shared" si="51"/>
        <v>14.9178</v>
      </c>
    </row>
    <row r="321" spans="8:25" x14ac:dyDescent="0.3">
      <c r="H321" s="3">
        <v>17288</v>
      </c>
      <c r="I321">
        <v>3.9103999999999997</v>
      </c>
      <c r="K321">
        <f t="shared" si="45"/>
        <v>-300.83158625825735</v>
      </c>
      <c r="L321">
        <f t="shared" si="46"/>
        <v>49.767901958502051</v>
      </c>
      <c r="M321">
        <f t="shared" si="43"/>
        <v>0</v>
      </c>
      <c r="N321">
        <f t="shared" si="44"/>
        <v>0</v>
      </c>
      <c r="Q321" t="str">
        <f t="shared" si="42"/>
        <v/>
      </c>
      <c r="U321">
        <f t="shared" si="49"/>
        <v>-235.07332000000002</v>
      </c>
      <c r="V321">
        <f t="shared" si="47"/>
        <v>-2.8330579267267264E-4</v>
      </c>
      <c r="W321">
        <f t="shared" si="48"/>
        <v>50.003008315862594</v>
      </c>
      <c r="X321">
        <f t="shared" si="50"/>
        <v>5.1887999999999996</v>
      </c>
      <c r="Y321">
        <f t="shared" si="51"/>
        <v>15.184133333333333</v>
      </c>
    </row>
    <row r="322" spans="8:25" x14ac:dyDescent="0.3">
      <c r="H322" s="2">
        <v>17319</v>
      </c>
      <c r="I322">
        <v>13.611200000000002</v>
      </c>
      <c r="K322">
        <f t="shared" si="45"/>
        <v>-319.46136552552463</v>
      </c>
      <c r="L322">
        <f t="shared" si="46"/>
        <v>49.795943874733766</v>
      </c>
      <c r="M322">
        <f t="shared" si="43"/>
        <v>0</v>
      </c>
      <c r="N322">
        <f t="shared" si="44"/>
        <v>0</v>
      </c>
      <c r="Q322" t="str">
        <f t="shared" ref="Q322:Q385" si="52">IF(P322&gt;0,P322,"")</f>
        <v/>
      </c>
      <c r="U322">
        <f t="shared" si="49"/>
        <v>-242.81027200000003</v>
      </c>
      <c r="V322">
        <f t="shared" si="47"/>
        <v>-1.8629779267267263E-4</v>
      </c>
      <c r="W322">
        <f t="shared" si="48"/>
        <v>50.003194613655268</v>
      </c>
      <c r="X322">
        <f t="shared" si="50"/>
        <v>8.7608000000000015</v>
      </c>
      <c r="Y322">
        <f t="shared" si="51"/>
        <v>16.174266666666664</v>
      </c>
    </row>
    <row r="323" spans="8:25" x14ac:dyDescent="0.3">
      <c r="H323" s="3">
        <v>17349</v>
      </c>
      <c r="I323">
        <v>2.0304000000000002</v>
      </c>
      <c r="K323">
        <f t="shared" si="45"/>
        <v>-349.67194479279192</v>
      </c>
      <c r="L323">
        <f t="shared" si="46"/>
        <v>49.82398579096548</v>
      </c>
      <c r="M323">
        <f t="shared" ref="M323:M386" si="53">IF(I323-$G$9&gt;0,I323-$G$9,0)</f>
        <v>0</v>
      </c>
      <c r="N323">
        <f t="shared" ref="N323:N386" si="54">M323*$G$7/100</f>
        <v>0</v>
      </c>
      <c r="Q323" t="str">
        <f t="shared" si="52"/>
        <v/>
      </c>
      <c r="U323">
        <f t="shared" si="49"/>
        <v>-251.64382800000001</v>
      </c>
      <c r="V323">
        <f t="shared" si="47"/>
        <v>-3.0210579267267267E-4</v>
      </c>
      <c r="W323">
        <f t="shared" si="48"/>
        <v>50.003496719447938</v>
      </c>
      <c r="X323">
        <f t="shared" si="50"/>
        <v>7.8208000000000011</v>
      </c>
      <c r="Y323">
        <f t="shared" si="51"/>
        <v>16.3278</v>
      </c>
    </row>
    <row r="324" spans="8:25" x14ac:dyDescent="0.3">
      <c r="H324" s="3">
        <v>17380</v>
      </c>
      <c r="I324">
        <v>0</v>
      </c>
      <c r="K324">
        <f t="shared" ref="K324:K387" si="55">I324-($G$4*$G$1)+K323</f>
        <v>-381.9129240600592</v>
      </c>
      <c r="L324">
        <f t="shared" ref="L324:L387" si="56">IF((I324&lt;$G$9),L323+$G$10/($G$8*$G$6*10^6),L323-($G$7/$G$8)*0.01*((I324-$G$9))*0.001-$G$10/($G$8*$G$6*10^6))</f>
        <v>49.852027707197195</v>
      </c>
      <c r="M324">
        <f t="shared" si="53"/>
        <v>0</v>
      </c>
      <c r="N324">
        <f t="shared" si="54"/>
        <v>0</v>
      </c>
      <c r="Q324" t="str">
        <f t="shared" si="52"/>
        <v/>
      </c>
      <c r="U324">
        <f t="shared" si="49"/>
        <v>-267.25741600000003</v>
      </c>
      <c r="V324">
        <f t="shared" ref="V324:V387" si="57">$G$2*(I324-($G$1*$G$4))</f>
        <v>-3.2240979267267268E-4</v>
      </c>
      <c r="W324">
        <f t="shared" ref="W324:W387" si="58">W323-V324</f>
        <v>50.003819129240611</v>
      </c>
      <c r="X324">
        <f t="shared" si="50"/>
        <v>1.0152000000000001</v>
      </c>
      <c r="Y324">
        <f t="shared" si="51"/>
        <v>16.302733333333332</v>
      </c>
    </row>
    <row r="325" spans="8:25" x14ac:dyDescent="0.3">
      <c r="H325" s="2">
        <v>17411</v>
      </c>
      <c r="I325">
        <v>11.956800000000001</v>
      </c>
      <c r="K325">
        <f t="shared" si="55"/>
        <v>-402.19710332732643</v>
      </c>
      <c r="L325">
        <f t="shared" si="56"/>
        <v>49.880069623428909</v>
      </c>
      <c r="M325">
        <f t="shared" si="53"/>
        <v>0</v>
      </c>
      <c r="N325">
        <f t="shared" si="54"/>
        <v>0</v>
      </c>
      <c r="O325">
        <f>SUM(I314:I325)</f>
        <v>204.43119999999999</v>
      </c>
      <c r="P325">
        <f>SUM(N314:N325)</f>
        <v>0</v>
      </c>
      <c r="Q325" t="str">
        <f t="shared" si="52"/>
        <v/>
      </c>
      <c r="U325">
        <f t="shared" si="49"/>
        <v>-278.65566800000005</v>
      </c>
      <c r="V325">
        <f t="shared" si="57"/>
        <v>-2.0284179267267264E-4</v>
      </c>
      <c r="W325">
        <f t="shared" si="58"/>
        <v>50.004021971033282</v>
      </c>
      <c r="X325">
        <f t="shared" si="50"/>
        <v>5.9784000000000006</v>
      </c>
      <c r="Y325">
        <f t="shared" si="51"/>
        <v>17.035933333333332</v>
      </c>
    </row>
    <row r="326" spans="8:25" x14ac:dyDescent="0.3">
      <c r="H326" s="3">
        <v>17441</v>
      </c>
      <c r="I326">
        <v>8.0464000000000002</v>
      </c>
      <c r="K326">
        <f t="shared" si="55"/>
        <v>-426.3916825945937</v>
      </c>
      <c r="L326">
        <f t="shared" si="56"/>
        <v>49.908111539660624</v>
      </c>
      <c r="M326">
        <f t="shared" si="53"/>
        <v>0</v>
      </c>
      <c r="N326">
        <f t="shared" si="54"/>
        <v>0</v>
      </c>
      <c r="Q326" t="str">
        <f t="shared" si="52"/>
        <v/>
      </c>
      <c r="U326">
        <f t="shared" si="49"/>
        <v>-285.86452800000006</v>
      </c>
      <c r="V326">
        <f t="shared" si="57"/>
        <v>-2.4194579267267267E-4</v>
      </c>
      <c r="W326">
        <f t="shared" si="58"/>
        <v>50.004263916825956</v>
      </c>
      <c r="X326">
        <f t="shared" si="50"/>
        <v>10.0016</v>
      </c>
      <c r="Y326">
        <f t="shared" si="51"/>
        <v>16.873000000000001</v>
      </c>
    </row>
    <row r="327" spans="8:25" x14ac:dyDescent="0.3">
      <c r="H327" s="3">
        <v>17472</v>
      </c>
      <c r="I327">
        <v>45.721600000000002</v>
      </c>
      <c r="K327">
        <f t="shared" si="55"/>
        <v>-412.91106186186096</v>
      </c>
      <c r="L327">
        <f t="shared" si="56"/>
        <v>49.936153455892338</v>
      </c>
      <c r="M327">
        <f t="shared" si="53"/>
        <v>0</v>
      </c>
      <c r="N327">
        <f t="shared" si="54"/>
        <v>0</v>
      </c>
      <c r="Q327" t="str">
        <f t="shared" si="52"/>
        <v/>
      </c>
      <c r="U327">
        <f t="shared" si="49"/>
        <v>-277.83692800000006</v>
      </c>
      <c r="V327">
        <f t="shared" si="57"/>
        <v>1.3480620732732741E-4</v>
      </c>
      <c r="W327">
        <f t="shared" si="58"/>
        <v>50.004129110618628</v>
      </c>
      <c r="X327">
        <f t="shared" si="50"/>
        <v>26.884</v>
      </c>
      <c r="Y327">
        <f t="shared" si="51"/>
        <v>18.486666666666668</v>
      </c>
    </row>
    <row r="328" spans="8:25" x14ac:dyDescent="0.3">
      <c r="H328" s="2">
        <v>17502</v>
      </c>
      <c r="I328">
        <v>100.31679999999999</v>
      </c>
      <c r="K328">
        <f t="shared" si="55"/>
        <v>-344.83524112912824</v>
      </c>
      <c r="L328">
        <f t="shared" si="56"/>
        <v>49.901775539660626</v>
      </c>
      <c r="M328">
        <f t="shared" si="53"/>
        <v>0.31679999999998643</v>
      </c>
      <c r="N328">
        <f t="shared" si="54"/>
        <v>3.167999999999864E-2</v>
      </c>
      <c r="Q328" t="str">
        <f t="shared" si="52"/>
        <v/>
      </c>
      <c r="U328">
        <f t="shared" si="49"/>
        <v>-230.82358000000005</v>
      </c>
      <c r="V328">
        <f t="shared" si="57"/>
        <v>6.8075820732732724E-4</v>
      </c>
      <c r="W328">
        <f t="shared" si="58"/>
        <v>50.003448352411297</v>
      </c>
      <c r="X328">
        <f t="shared" si="50"/>
        <v>73.019199999999998</v>
      </c>
      <c r="Y328">
        <f t="shared" si="51"/>
        <v>25.49593333333333</v>
      </c>
    </row>
    <row r="329" spans="8:25" x14ac:dyDescent="0.3">
      <c r="H329" s="3">
        <v>17533</v>
      </c>
      <c r="I329">
        <v>71.289600000000007</v>
      </c>
      <c r="K329">
        <f t="shared" si="55"/>
        <v>-305.78662039639551</v>
      </c>
      <c r="L329">
        <f t="shared" si="56"/>
        <v>49.929817455892341</v>
      </c>
      <c r="M329">
        <f t="shared" si="53"/>
        <v>0</v>
      </c>
      <c r="N329">
        <f t="shared" si="54"/>
        <v>0</v>
      </c>
      <c r="Q329" t="str">
        <f t="shared" si="52"/>
        <v/>
      </c>
      <c r="U329">
        <f t="shared" si="49"/>
        <v>-173.87386800000004</v>
      </c>
      <c r="V329">
        <f t="shared" si="57"/>
        <v>3.9048620732732745E-4</v>
      </c>
      <c r="W329">
        <f t="shared" si="58"/>
        <v>50.003057866203967</v>
      </c>
      <c r="X329">
        <f t="shared" si="50"/>
        <v>85.803200000000004</v>
      </c>
      <c r="Y329">
        <f t="shared" si="51"/>
        <v>28.287733333333335</v>
      </c>
    </row>
    <row r="330" spans="8:25" x14ac:dyDescent="0.3">
      <c r="H330" s="2">
        <v>17564</v>
      </c>
      <c r="I330">
        <v>57.339999999999996</v>
      </c>
      <c r="K330">
        <f t="shared" si="55"/>
        <v>-280.68759966366275</v>
      </c>
      <c r="L330">
        <f t="shared" si="56"/>
        <v>49.957859372124055</v>
      </c>
      <c r="M330">
        <f t="shared" si="53"/>
        <v>0</v>
      </c>
      <c r="N330">
        <f t="shared" si="54"/>
        <v>0</v>
      </c>
      <c r="Q330" t="str">
        <f t="shared" si="52"/>
        <v/>
      </c>
      <c r="U330">
        <f t="shared" si="49"/>
        <v>-139.05175600000004</v>
      </c>
      <c r="V330">
        <f t="shared" si="57"/>
        <v>2.5099020732732732E-4</v>
      </c>
      <c r="W330">
        <f t="shared" si="58"/>
        <v>50.00280687599664</v>
      </c>
      <c r="X330">
        <f t="shared" si="50"/>
        <v>64.314800000000005</v>
      </c>
      <c r="Y330">
        <f t="shared" si="51"/>
        <v>28.914400000000001</v>
      </c>
    </row>
    <row r="331" spans="8:25" x14ac:dyDescent="0.3">
      <c r="H331" s="3">
        <v>17593</v>
      </c>
      <c r="I331">
        <v>138.89439999999999</v>
      </c>
      <c r="K331">
        <f t="shared" si="55"/>
        <v>-174.03417893093001</v>
      </c>
      <c r="L331">
        <f t="shared" si="56"/>
        <v>49.151929455892343</v>
      </c>
      <c r="M331">
        <f t="shared" si="53"/>
        <v>38.89439999999999</v>
      </c>
      <c r="N331">
        <f t="shared" si="54"/>
        <v>3.8894399999999991</v>
      </c>
      <c r="Q331" t="str">
        <f t="shared" si="52"/>
        <v/>
      </c>
      <c r="U331">
        <f t="shared" si="49"/>
        <v>-79.999264000000039</v>
      </c>
      <c r="V331">
        <f t="shared" si="57"/>
        <v>1.0665342073273275E-3</v>
      </c>
      <c r="W331">
        <f t="shared" si="58"/>
        <v>50.001740341789315</v>
      </c>
      <c r="X331">
        <f t="shared" si="50"/>
        <v>98.117199999999997</v>
      </c>
      <c r="Y331">
        <f t="shared" si="51"/>
        <v>38.298733333333331</v>
      </c>
    </row>
    <row r="332" spans="8:25" x14ac:dyDescent="0.3">
      <c r="H332" s="3">
        <v>17624</v>
      </c>
      <c r="I332">
        <v>13.122400000000001</v>
      </c>
      <c r="K332">
        <f t="shared" si="55"/>
        <v>-193.15275819819726</v>
      </c>
      <c r="L332">
        <f t="shared" si="56"/>
        <v>49.179971372124058</v>
      </c>
      <c r="M332">
        <f t="shared" si="53"/>
        <v>0</v>
      </c>
      <c r="N332">
        <f t="shared" si="54"/>
        <v>0</v>
      </c>
      <c r="Q332" t="str">
        <f t="shared" si="52"/>
        <v/>
      </c>
      <c r="U332">
        <f t="shared" si="49"/>
        <v>-43.621264000000046</v>
      </c>
      <c r="V332">
        <f t="shared" si="57"/>
        <v>-1.9118579267267266E-4</v>
      </c>
      <c r="W332">
        <f t="shared" si="58"/>
        <v>50.001931527581988</v>
      </c>
      <c r="X332">
        <f t="shared" si="50"/>
        <v>76.008399999999995</v>
      </c>
      <c r="Y332">
        <f t="shared" si="51"/>
        <v>38.853333333333332</v>
      </c>
    </row>
    <row r="333" spans="8:25" x14ac:dyDescent="0.3">
      <c r="H333" s="2">
        <v>17654</v>
      </c>
      <c r="I333">
        <v>0.41360000000000002</v>
      </c>
      <c r="K333">
        <f t="shared" si="55"/>
        <v>-224.98013746546454</v>
      </c>
      <c r="L333">
        <f t="shared" si="56"/>
        <v>49.208013288355772</v>
      </c>
      <c r="M333">
        <f t="shared" si="53"/>
        <v>0</v>
      </c>
      <c r="N333">
        <f t="shared" si="54"/>
        <v>0</v>
      </c>
      <c r="Q333" t="str">
        <f t="shared" si="52"/>
        <v/>
      </c>
      <c r="U333">
        <f t="shared" si="49"/>
        <v>-76.186436000000043</v>
      </c>
      <c r="V333">
        <f t="shared" si="57"/>
        <v>-3.1827379267267267E-4</v>
      </c>
      <c r="W333">
        <f t="shared" si="58"/>
        <v>50.00224980137466</v>
      </c>
      <c r="X333">
        <f t="shared" si="50"/>
        <v>6.7680000000000007</v>
      </c>
      <c r="Y333">
        <f t="shared" si="51"/>
        <v>38.561933333333329</v>
      </c>
    </row>
    <row r="334" spans="8:25" x14ac:dyDescent="0.3">
      <c r="H334" s="3">
        <v>17685</v>
      </c>
      <c r="I334">
        <v>0</v>
      </c>
      <c r="K334">
        <f t="shared" si="55"/>
        <v>-257.22111673273179</v>
      </c>
      <c r="L334">
        <f t="shared" si="56"/>
        <v>49.236055204587487</v>
      </c>
      <c r="M334">
        <f t="shared" si="53"/>
        <v>0</v>
      </c>
      <c r="N334">
        <f t="shared" si="54"/>
        <v>0</v>
      </c>
      <c r="Q334" t="str">
        <f t="shared" si="52"/>
        <v/>
      </c>
      <c r="U334">
        <f t="shared" ref="U334:U397" si="59">X334-($G$4*Y334)+U333</f>
        <v>-114.15585600000004</v>
      </c>
      <c r="V334">
        <f t="shared" si="57"/>
        <v>-3.2240979267267268E-4</v>
      </c>
      <c r="W334">
        <f t="shared" si="58"/>
        <v>50.002572211167333</v>
      </c>
      <c r="X334">
        <f t="shared" ref="X334:X397" si="60">AVERAGE(I333:I334)</f>
        <v>0.20680000000000001</v>
      </c>
      <c r="Y334">
        <f t="shared" ref="Y334:Y397" si="61">AVERAGE(I323:I334)</f>
        <v>37.427666666666667</v>
      </c>
    </row>
    <row r="335" spans="8:25" x14ac:dyDescent="0.3">
      <c r="H335" s="3">
        <v>17715</v>
      </c>
      <c r="I335">
        <v>1.6920000000000002</v>
      </c>
      <c r="K335">
        <f t="shared" si="55"/>
        <v>-287.77009599999906</v>
      </c>
      <c r="L335">
        <f t="shared" si="56"/>
        <v>49.264097120819201</v>
      </c>
      <c r="M335">
        <f t="shared" si="53"/>
        <v>0</v>
      </c>
      <c r="N335">
        <f t="shared" si="54"/>
        <v>0</v>
      </c>
      <c r="Q335" t="str">
        <f t="shared" si="52"/>
        <v/>
      </c>
      <c r="U335">
        <f t="shared" si="59"/>
        <v>-151.45731200000006</v>
      </c>
      <c r="V335">
        <f t="shared" si="57"/>
        <v>-3.0548979267267266E-4</v>
      </c>
      <c r="W335">
        <f t="shared" si="58"/>
        <v>50.002877700960006</v>
      </c>
      <c r="X335">
        <f t="shared" si="60"/>
        <v>0.84600000000000009</v>
      </c>
      <c r="Y335">
        <f t="shared" si="61"/>
        <v>37.399466666666669</v>
      </c>
    </row>
    <row r="336" spans="8:25" x14ac:dyDescent="0.3">
      <c r="H336" s="2">
        <v>17746</v>
      </c>
      <c r="I336">
        <v>0.752</v>
      </c>
      <c r="K336">
        <f t="shared" si="55"/>
        <v>-319.25907526726633</v>
      </c>
      <c r="L336">
        <f t="shared" si="56"/>
        <v>49.292139037050916</v>
      </c>
      <c r="M336">
        <f t="shared" si="53"/>
        <v>0</v>
      </c>
      <c r="N336">
        <f t="shared" si="54"/>
        <v>0</v>
      </c>
      <c r="Q336" t="str">
        <f t="shared" si="52"/>
        <v/>
      </c>
      <c r="U336">
        <f t="shared" si="59"/>
        <v>-188.44668800000005</v>
      </c>
      <c r="V336">
        <f t="shared" si="57"/>
        <v>-3.1488979267267267E-4</v>
      </c>
      <c r="W336">
        <f t="shared" si="58"/>
        <v>50.003192590752676</v>
      </c>
      <c r="X336">
        <f t="shared" si="60"/>
        <v>1.222</v>
      </c>
      <c r="Y336">
        <f t="shared" si="61"/>
        <v>37.462133333333334</v>
      </c>
    </row>
    <row r="337" spans="8:25" x14ac:dyDescent="0.3">
      <c r="H337" s="3">
        <v>17777</v>
      </c>
      <c r="I337">
        <v>5.9408000000000003</v>
      </c>
      <c r="K337">
        <f t="shared" si="55"/>
        <v>-345.55925453453358</v>
      </c>
      <c r="L337">
        <f t="shared" si="56"/>
        <v>49.32018095328263</v>
      </c>
      <c r="M337">
        <f t="shared" si="53"/>
        <v>0</v>
      </c>
      <c r="N337">
        <f t="shared" si="54"/>
        <v>0</v>
      </c>
      <c r="O337">
        <f>SUM(I326:I337)</f>
        <v>443.52960000000002</v>
      </c>
      <c r="P337">
        <f>SUM(N326:N337)</f>
        <v>3.9211199999999979</v>
      </c>
      <c r="Q337">
        <f t="shared" si="52"/>
        <v>3.9211199999999979</v>
      </c>
      <c r="U337">
        <f t="shared" si="59"/>
        <v>-222.80030400000004</v>
      </c>
      <c r="V337">
        <f t="shared" si="57"/>
        <v>-2.6300179267267268E-4</v>
      </c>
      <c r="W337">
        <f t="shared" si="58"/>
        <v>50.00345559254535</v>
      </c>
      <c r="X337">
        <f t="shared" si="60"/>
        <v>3.3464</v>
      </c>
      <c r="Y337">
        <f t="shared" si="61"/>
        <v>36.960799999999999</v>
      </c>
    </row>
    <row r="338" spans="8:25" x14ac:dyDescent="0.3">
      <c r="H338" s="2">
        <v>17807</v>
      </c>
      <c r="I338">
        <v>41.923999999999999</v>
      </c>
      <c r="K338">
        <f t="shared" si="55"/>
        <v>-335.87623380180082</v>
      </c>
      <c r="L338">
        <f t="shared" si="56"/>
        <v>49.348222869514345</v>
      </c>
      <c r="M338">
        <f t="shared" si="53"/>
        <v>0</v>
      </c>
      <c r="N338">
        <f t="shared" si="54"/>
        <v>0</v>
      </c>
      <c r="Q338" t="str">
        <f t="shared" si="52"/>
        <v/>
      </c>
      <c r="U338">
        <f t="shared" si="59"/>
        <v>-239.44751600000004</v>
      </c>
      <c r="V338">
        <f t="shared" si="57"/>
        <v>9.6830207327327364E-5</v>
      </c>
      <c r="W338">
        <f t="shared" si="58"/>
        <v>50.003358762338024</v>
      </c>
      <c r="X338">
        <f t="shared" si="60"/>
        <v>23.932400000000001</v>
      </c>
      <c r="Y338">
        <f t="shared" si="61"/>
        <v>39.783933333333337</v>
      </c>
    </row>
    <row r="339" spans="8:25" x14ac:dyDescent="0.3">
      <c r="H339" s="3">
        <v>17838</v>
      </c>
      <c r="I339">
        <v>61.062399999999997</v>
      </c>
      <c r="K339">
        <f t="shared" si="55"/>
        <v>-307.05481306906808</v>
      </c>
      <c r="L339">
        <f t="shared" si="56"/>
        <v>49.376264785746059</v>
      </c>
      <c r="M339">
        <f t="shared" si="53"/>
        <v>0</v>
      </c>
      <c r="N339">
        <f t="shared" si="54"/>
        <v>0</v>
      </c>
      <c r="Q339" t="str">
        <f t="shared" si="52"/>
        <v/>
      </c>
      <c r="U339">
        <f t="shared" si="59"/>
        <v>-229.83789600000003</v>
      </c>
      <c r="V339">
        <f t="shared" si="57"/>
        <v>2.8821420732732736E-4</v>
      </c>
      <c r="W339">
        <f t="shared" si="58"/>
        <v>50.003070548130694</v>
      </c>
      <c r="X339">
        <f t="shared" si="60"/>
        <v>51.493200000000002</v>
      </c>
      <c r="Y339">
        <f t="shared" si="61"/>
        <v>41.062333333333335</v>
      </c>
    </row>
    <row r="340" spans="8:25" x14ac:dyDescent="0.3">
      <c r="H340" s="3">
        <v>17868</v>
      </c>
      <c r="I340">
        <v>51.812800000000003</v>
      </c>
      <c r="K340">
        <f t="shared" si="55"/>
        <v>-287.48299233633531</v>
      </c>
      <c r="L340">
        <f t="shared" si="56"/>
        <v>49.404306701977774</v>
      </c>
      <c r="M340">
        <f t="shared" si="53"/>
        <v>0</v>
      </c>
      <c r="N340">
        <f t="shared" si="54"/>
        <v>0</v>
      </c>
      <c r="Q340" t="str">
        <f t="shared" si="52"/>
        <v/>
      </c>
      <c r="U340">
        <f t="shared" si="59"/>
        <v>-211.16103600000002</v>
      </c>
      <c r="V340">
        <f t="shared" si="57"/>
        <v>1.957182073273274E-4</v>
      </c>
      <c r="W340">
        <f t="shared" si="58"/>
        <v>50.002874829923364</v>
      </c>
      <c r="X340">
        <f t="shared" si="60"/>
        <v>56.437600000000003</v>
      </c>
      <c r="Y340">
        <f t="shared" si="61"/>
        <v>37.020333333333333</v>
      </c>
    </row>
    <row r="341" spans="8:25" x14ac:dyDescent="0.3">
      <c r="H341" s="2">
        <v>17899</v>
      </c>
      <c r="I341">
        <v>140.66159999999999</v>
      </c>
      <c r="K341">
        <f t="shared" si="55"/>
        <v>-179.06237160360257</v>
      </c>
      <c r="L341">
        <f t="shared" si="56"/>
        <v>48.56303278574606</v>
      </c>
      <c r="M341">
        <f t="shared" si="53"/>
        <v>40.661599999999993</v>
      </c>
      <c r="N341">
        <f t="shared" si="54"/>
        <v>4.0661599999999991</v>
      </c>
      <c r="Q341" t="str">
        <f t="shared" si="52"/>
        <v/>
      </c>
      <c r="U341">
        <f t="shared" si="59"/>
        <v>-158.58119600000003</v>
      </c>
      <c r="V341">
        <f t="shared" si="57"/>
        <v>1.0842062073273273E-3</v>
      </c>
      <c r="W341">
        <f t="shared" si="58"/>
        <v>50.001790623716033</v>
      </c>
      <c r="X341">
        <f t="shared" si="60"/>
        <v>96.237200000000001</v>
      </c>
      <c r="Y341">
        <f t="shared" si="61"/>
        <v>42.801333333333332</v>
      </c>
    </row>
    <row r="342" spans="8:25" x14ac:dyDescent="0.3">
      <c r="H342" s="3">
        <v>17930</v>
      </c>
      <c r="I342">
        <v>38.878399999999999</v>
      </c>
      <c r="K342">
        <f t="shared" si="55"/>
        <v>-172.42495087086985</v>
      </c>
      <c r="L342">
        <f t="shared" si="56"/>
        <v>48.591074701977774</v>
      </c>
      <c r="M342">
        <f t="shared" si="53"/>
        <v>0</v>
      </c>
      <c r="N342">
        <f t="shared" si="54"/>
        <v>0</v>
      </c>
      <c r="Q342" t="str">
        <f t="shared" si="52"/>
        <v/>
      </c>
      <c r="U342">
        <f t="shared" si="59"/>
        <v>-110.89932000000003</v>
      </c>
      <c r="V342">
        <f t="shared" si="57"/>
        <v>6.6374207327327356E-5</v>
      </c>
      <c r="W342">
        <f t="shared" si="58"/>
        <v>50.001724249508705</v>
      </c>
      <c r="X342">
        <f t="shared" si="60"/>
        <v>89.77</v>
      </c>
      <c r="Y342">
        <f t="shared" si="61"/>
        <v>41.26286666666666</v>
      </c>
    </row>
    <row r="343" spans="8:25" x14ac:dyDescent="0.3">
      <c r="H343" s="3">
        <v>17958</v>
      </c>
      <c r="I343">
        <v>25.004000000000001</v>
      </c>
      <c r="K343">
        <f t="shared" si="55"/>
        <v>-179.66193013813711</v>
      </c>
      <c r="L343">
        <f t="shared" si="56"/>
        <v>48.619116618209489</v>
      </c>
      <c r="M343">
        <f t="shared" si="53"/>
        <v>0</v>
      </c>
      <c r="N343">
        <f t="shared" si="54"/>
        <v>0</v>
      </c>
      <c r="Q343" t="str">
        <f t="shared" si="52"/>
        <v/>
      </c>
      <c r="U343">
        <f t="shared" si="59"/>
        <v>-111.36556000000003</v>
      </c>
      <c r="V343">
        <f t="shared" si="57"/>
        <v>-7.2369792672672629E-5</v>
      </c>
      <c r="W343">
        <f t="shared" si="58"/>
        <v>50.001796619301381</v>
      </c>
      <c r="X343">
        <f t="shared" si="60"/>
        <v>31.941200000000002</v>
      </c>
      <c r="Y343">
        <f t="shared" si="61"/>
        <v>31.772000000000002</v>
      </c>
    </row>
    <row r="344" spans="8:25" x14ac:dyDescent="0.3">
      <c r="H344" s="2">
        <v>17989</v>
      </c>
      <c r="I344">
        <v>24.214400000000001</v>
      </c>
      <c r="K344">
        <f t="shared" si="55"/>
        <v>-187.68850940540437</v>
      </c>
      <c r="L344">
        <f t="shared" si="56"/>
        <v>48.647158534441203</v>
      </c>
      <c r="M344">
        <f t="shared" si="53"/>
        <v>0</v>
      </c>
      <c r="N344">
        <f t="shared" si="54"/>
        <v>0</v>
      </c>
      <c r="Q344" t="str">
        <f t="shared" si="52"/>
        <v/>
      </c>
      <c r="U344">
        <f t="shared" si="59"/>
        <v>-120.10662000000004</v>
      </c>
      <c r="V344">
        <f t="shared" si="57"/>
        <v>-8.0265792672672636E-5</v>
      </c>
      <c r="W344">
        <f t="shared" si="58"/>
        <v>50.001876885094056</v>
      </c>
      <c r="X344">
        <f t="shared" si="60"/>
        <v>24.609200000000001</v>
      </c>
      <c r="Y344">
        <f t="shared" si="61"/>
        <v>32.696333333333335</v>
      </c>
    </row>
    <row r="345" spans="8:25" x14ac:dyDescent="0.3">
      <c r="H345" s="3">
        <v>18019</v>
      </c>
      <c r="I345">
        <v>9.7384000000000004</v>
      </c>
      <c r="K345">
        <f t="shared" si="55"/>
        <v>-210.19108867267164</v>
      </c>
      <c r="L345">
        <f t="shared" si="56"/>
        <v>48.675200450672918</v>
      </c>
      <c r="M345">
        <f t="shared" si="53"/>
        <v>0</v>
      </c>
      <c r="N345">
        <f t="shared" si="54"/>
        <v>0</v>
      </c>
      <c r="Q345" t="str">
        <f t="shared" si="52"/>
        <v/>
      </c>
      <c r="U345">
        <f t="shared" si="59"/>
        <v>-137.27308800000003</v>
      </c>
      <c r="V345">
        <f t="shared" si="57"/>
        <v>-2.2502579267267268E-4</v>
      </c>
      <c r="W345">
        <f t="shared" si="58"/>
        <v>50.002101910886729</v>
      </c>
      <c r="X345">
        <f t="shared" si="60"/>
        <v>16.976400000000002</v>
      </c>
      <c r="Y345">
        <f t="shared" si="61"/>
        <v>33.473400000000005</v>
      </c>
    </row>
    <row r="346" spans="8:25" x14ac:dyDescent="0.3">
      <c r="H346" s="2">
        <v>18050</v>
      </c>
      <c r="I346">
        <v>6.2040000000000006</v>
      </c>
      <c r="K346">
        <f t="shared" si="55"/>
        <v>-236.22806793993891</v>
      </c>
      <c r="L346">
        <f t="shared" si="56"/>
        <v>48.703242366904632</v>
      </c>
      <c r="M346">
        <f t="shared" si="53"/>
        <v>0</v>
      </c>
      <c r="N346">
        <f t="shared" si="54"/>
        <v>0</v>
      </c>
      <c r="Q346" t="str">
        <f t="shared" si="52"/>
        <v/>
      </c>
      <c r="U346">
        <f t="shared" si="59"/>
        <v>-163.97209600000002</v>
      </c>
      <c r="V346">
        <f t="shared" si="57"/>
        <v>-2.6036979267267266E-4</v>
      </c>
      <c r="W346">
        <f t="shared" si="58"/>
        <v>50.002362280679399</v>
      </c>
      <c r="X346">
        <f t="shared" si="60"/>
        <v>7.9712000000000005</v>
      </c>
      <c r="Y346">
        <f t="shared" si="61"/>
        <v>33.990400000000001</v>
      </c>
    </row>
    <row r="347" spans="8:25" x14ac:dyDescent="0.3">
      <c r="H347" s="3">
        <v>18080</v>
      </c>
      <c r="I347">
        <v>8.2720000000000002</v>
      </c>
      <c r="K347">
        <f t="shared" si="55"/>
        <v>-260.1970472072062</v>
      </c>
      <c r="L347">
        <f t="shared" si="56"/>
        <v>48.731284283136347</v>
      </c>
      <c r="M347">
        <f t="shared" si="53"/>
        <v>0</v>
      </c>
      <c r="N347">
        <f t="shared" si="54"/>
        <v>0</v>
      </c>
      <c r="Q347" t="str">
        <f t="shared" si="52"/>
        <v/>
      </c>
      <c r="U347">
        <f t="shared" si="59"/>
        <v>-191.96360400000003</v>
      </c>
      <c r="V347">
        <f t="shared" si="57"/>
        <v>-2.3968979267267266E-4</v>
      </c>
      <c r="W347">
        <f t="shared" si="58"/>
        <v>50.002601970472071</v>
      </c>
      <c r="X347">
        <f t="shared" si="60"/>
        <v>7.2380000000000004</v>
      </c>
      <c r="Y347">
        <f t="shared" si="61"/>
        <v>34.538733333333333</v>
      </c>
    </row>
    <row r="348" spans="8:25" x14ac:dyDescent="0.3">
      <c r="H348" s="3">
        <v>18111</v>
      </c>
      <c r="I348">
        <v>0.48879999999999996</v>
      </c>
      <c r="K348">
        <f t="shared" si="55"/>
        <v>-291.94922647447345</v>
      </c>
      <c r="L348">
        <f t="shared" si="56"/>
        <v>48.759326199368061</v>
      </c>
      <c r="M348">
        <f t="shared" si="53"/>
        <v>0</v>
      </c>
      <c r="N348">
        <f t="shared" si="54"/>
        <v>0</v>
      </c>
      <c r="Q348" t="str">
        <f t="shared" si="52"/>
        <v/>
      </c>
      <c r="U348">
        <f t="shared" si="59"/>
        <v>-222.79034000000004</v>
      </c>
      <c r="V348">
        <f t="shared" si="57"/>
        <v>-3.1752179267267264E-4</v>
      </c>
      <c r="W348">
        <f t="shared" si="58"/>
        <v>50.002919492264745</v>
      </c>
      <c r="X348">
        <f t="shared" si="60"/>
        <v>4.3803999999999998</v>
      </c>
      <c r="Y348">
        <f t="shared" si="61"/>
        <v>34.516800000000011</v>
      </c>
    </row>
    <row r="349" spans="8:25" x14ac:dyDescent="0.3">
      <c r="H349" s="2">
        <v>18142</v>
      </c>
      <c r="I349">
        <v>1.1280000000000001</v>
      </c>
      <c r="K349">
        <f t="shared" si="55"/>
        <v>-323.06220574174074</v>
      </c>
      <c r="L349">
        <f t="shared" si="56"/>
        <v>48.787368115599776</v>
      </c>
      <c r="M349">
        <f t="shared" si="53"/>
        <v>0</v>
      </c>
      <c r="N349">
        <f t="shared" si="54"/>
        <v>0</v>
      </c>
      <c r="O349">
        <f>SUM(I338:I349)</f>
        <v>409.38880000000006</v>
      </c>
      <c r="P349">
        <f>SUM(N338:N349)</f>
        <v>4.0661599999999991</v>
      </c>
      <c r="Q349">
        <f t="shared" si="52"/>
        <v>4.0661599999999991</v>
      </c>
      <c r="U349">
        <f t="shared" si="59"/>
        <v>-256.77998800000006</v>
      </c>
      <c r="V349">
        <f t="shared" si="57"/>
        <v>-3.1112979267267267E-4</v>
      </c>
      <c r="W349">
        <f t="shared" si="58"/>
        <v>50.003230622057416</v>
      </c>
      <c r="X349">
        <f t="shared" si="60"/>
        <v>0.80840000000000001</v>
      </c>
      <c r="Y349">
        <f t="shared" si="61"/>
        <v>34.115733333333338</v>
      </c>
    </row>
    <row r="350" spans="8:25" x14ac:dyDescent="0.3">
      <c r="H350" s="3">
        <v>18172</v>
      </c>
      <c r="I350">
        <v>9.8512000000000004</v>
      </c>
      <c r="K350">
        <f t="shared" si="55"/>
        <v>-345.45198500900801</v>
      </c>
      <c r="L350">
        <f t="shared" si="56"/>
        <v>48.81541003183149</v>
      </c>
      <c r="M350">
        <f t="shared" si="53"/>
        <v>0</v>
      </c>
      <c r="N350">
        <f t="shared" si="54"/>
        <v>0</v>
      </c>
      <c r="Q350" t="str">
        <f t="shared" si="52"/>
        <v/>
      </c>
      <c r="U350">
        <f t="shared" si="59"/>
        <v>-283.36224800000008</v>
      </c>
      <c r="V350">
        <f t="shared" si="57"/>
        <v>-2.2389779267267267E-4</v>
      </c>
      <c r="W350">
        <f t="shared" si="58"/>
        <v>50.003454519850088</v>
      </c>
      <c r="X350">
        <f t="shared" si="60"/>
        <v>5.4896000000000003</v>
      </c>
      <c r="Y350">
        <f t="shared" si="61"/>
        <v>31.443000000000008</v>
      </c>
    </row>
    <row r="351" spans="8:25" x14ac:dyDescent="0.3">
      <c r="H351" s="3">
        <v>18203</v>
      </c>
      <c r="I351">
        <v>82.419200000000004</v>
      </c>
      <c r="K351">
        <f t="shared" si="55"/>
        <v>-295.2737642762753</v>
      </c>
      <c r="L351">
        <f t="shared" si="56"/>
        <v>48.843451948063205</v>
      </c>
      <c r="M351">
        <f t="shared" si="53"/>
        <v>0</v>
      </c>
      <c r="N351">
        <f t="shared" si="54"/>
        <v>0</v>
      </c>
      <c r="Q351" t="str">
        <f t="shared" si="52"/>
        <v/>
      </c>
      <c r="U351">
        <f t="shared" si="59"/>
        <v>-271.11423600000006</v>
      </c>
      <c r="V351">
        <f t="shared" si="57"/>
        <v>5.0178220732732739E-4</v>
      </c>
      <c r="W351">
        <f t="shared" si="58"/>
        <v>50.002952737642758</v>
      </c>
      <c r="X351">
        <f t="shared" si="60"/>
        <v>46.135200000000005</v>
      </c>
      <c r="Y351">
        <f t="shared" si="61"/>
        <v>33.222733333333338</v>
      </c>
    </row>
    <row r="352" spans="8:25" x14ac:dyDescent="0.3">
      <c r="H352" s="2">
        <v>18233</v>
      </c>
      <c r="I352">
        <v>72.417600000000007</v>
      </c>
      <c r="K352">
        <f t="shared" si="55"/>
        <v>-255.09714354354256</v>
      </c>
      <c r="L352">
        <f t="shared" si="56"/>
        <v>48.871493864294919</v>
      </c>
      <c r="M352">
        <f t="shared" si="53"/>
        <v>0</v>
      </c>
      <c r="N352">
        <f t="shared" si="54"/>
        <v>0</v>
      </c>
      <c r="Q352" t="str">
        <f t="shared" si="52"/>
        <v/>
      </c>
      <c r="U352">
        <f t="shared" si="59"/>
        <v>-229.33443200000005</v>
      </c>
      <c r="V352">
        <f t="shared" si="57"/>
        <v>4.0176620732732747E-4</v>
      </c>
      <c r="W352">
        <f t="shared" si="58"/>
        <v>50.002550971435433</v>
      </c>
      <c r="X352">
        <f t="shared" si="60"/>
        <v>77.418400000000005</v>
      </c>
      <c r="Y352">
        <f t="shared" si="61"/>
        <v>34.939799999999998</v>
      </c>
    </row>
    <row r="353" spans="8:25" x14ac:dyDescent="0.3">
      <c r="H353" s="3">
        <v>18264</v>
      </c>
      <c r="I353">
        <v>70.612800000000007</v>
      </c>
      <c r="K353">
        <f t="shared" si="55"/>
        <v>-216.72532281080981</v>
      </c>
      <c r="L353">
        <f t="shared" si="56"/>
        <v>48.899535780526634</v>
      </c>
      <c r="M353">
        <f t="shared" si="53"/>
        <v>0</v>
      </c>
      <c r="N353">
        <f t="shared" si="54"/>
        <v>0</v>
      </c>
      <c r="Q353" t="str">
        <f t="shared" si="52"/>
        <v/>
      </c>
      <c r="U353">
        <f t="shared" si="59"/>
        <v>-187.50368000000003</v>
      </c>
      <c r="V353">
        <f t="shared" si="57"/>
        <v>3.8371820732732747E-4</v>
      </c>
      <c r="W353">
        <f t="shared" si="58"/>
        <v>50.002167253228109</v>
      </c>
      <c r="X353">
        <f t="shared" si="60"/>
        <v>71.515200000000007</v>
      </c>
      <c r="Y353">
        <f t="shared" si="61"/>
        <v>29.102399999999999</v>
      </c>
    </row>
    <row r="354" spans="8:25" x14ac:dyDescent="0.3">
      <c r="H354" s="2">
        <v>18295</v>
      </c>
      <c r="I354">
        <v>43.916800000000002</v>
      </c>
      <c r="K354">
        <f t="shared" si="55"/>
        <v>-205.04950207807707</v>
      </c>
      <c r="L354">
        <f t="shared" si="56"/>
        <v>48.927577696758348</v>
      </c>
      <c r="M354">
        <f t="shared" si="53"/>
        <v>0</v>
      </c>
      <c r="N354">
        <f t="shared" si="54"/>
        <v>0</v>
      </c>
      <c r="Q354" t="str">
        <f t="shared" si="52"/>
        <v/>
      </c>
      <c r="U354">
        <f t="shared" si="59"/>
        <v>-160.35159200000004</v>
      </c>
      <c r="V354">
        <f t="shared" si="57"/>
        <v>1.1675820732732739E-4</v>
      </c>
      <c r="W354">
        <f t="shared" si="58"/>
        <v>50.002050495020782</v>
      </c>
      <c r="X354">
        <f t="shared" si="60"/>
        <v>57.264800000000008</v>
      </c>
      <c r="Y354">
        <f t="shared" si="61"/>
        <v>29.522266666666667</v>
      </c>
    </row>
    <row r="355" spans="8:25" x14ac:dyDescent="0.3">
      <c r="H355" s="3">
        <v>18323</v>
      </c>
      <c r="I355">
        <v>28.651200000000003</v>
      </c>
      <c r="K355">
        <f t="shared" si="55"/>
        <v>-208.63928134534433</v>
      </c>
      <c r="L355">
        <f t="shared" si="56"/>
        <v>48.955619612990063</v>
      </c>
      <c r="M355">
        <f t="shared" si="53"/>
        <v>0</v>
      </c>
      <c r="N355">
        <f t="shared" si="54"/>
        <v>0</v>
      </c>
      <c r="Q355" t="str">
        <f t="shared" si="52"/>
        <v/>
      </c>
      <c r="U355">
        <f t="shared" si="59"/>
        <v>-154.49031600000004</v>
      </c>
      <c r="V355">
        <f t="shared" si="57"/>
        <v>-3.5897792672672609E-5</v>
      </c>
      <c r="W355">
        <f t="shared" si="58"/>
        <v>50.002086392813453</v>
      </c>
      <c r="X355">
        <f t="shared" si="60"/>
        <v>36.284000000000006</v>
      </c>
      <c r="Y355">
        <f t="shared" si="61"/>
        <v>29.826200000000004</v>
      </c>
    </row>
    <row r="356" spans="8:25" x14ac:dyDescent="0.3">
      <c r="H356" s="3">
        <v>18354</v>
      </c>
      <c r="I356">
        <v>23.763200000000001</v>
      </c>
      <c r="K356">
        <f t="shared" si="55"/>
        <v>-217.1170606126116</v>
      </c>
      <c r="L356">
        <f t="shared" si="56"/>
        <v>48.983661529221777</v>
      </c>
      <c r="M356">
        <f t="shared" si="53"/>
        <v>0</v>
      </c>
      <c r="N356">
        <f t="shared" si="54"/>
        <v>0</v>
      </c>
      <c r="Q356" t="str">
        <f t="shared" si="52"/>
        <v/>
      </c>
      <c r="U356">
        <f t="shared" si="59"/>
        <v>-158.66748800000005</v>
      </c>
      <c r="V356">
        <f t="shared" si="57"/>
        <v>-8.4777792672672636E-5</v>
      </c>
      <c r="W356">
        <f t="shared" si="58"/>
        <v>50.002171170606125</v>
      </c>
      <c r="X356">
        <f t="shared" si="60"/>
        <v>26.2072</v>
      </c>
      <c r="Y356">
        <f t="shared" si="61"/>
        <v>29.788600000000002</v>
      </c>
    </row>
    <row r="357" spans="8:25" x14ac:dyDescent="0.3">
      <c r="H357" s="2">
        <v>18384</v>
      </c>
      <c r="I357">
        <v>10.866400000000001</v>
      </c>
      <c r="K357">
        <f t="shared" si="55"/>
        <v>-238.49163987987885</v>
      </c>
      <c r="L357">
        <f t="shared" si="56"/>
        <v>49.011703445453492</v>
      </c>
      <c r="M357">
        <f t="shared" si="53"/>
        <v>0</v>
      </c>
      <c r="N357">
        <f t="shared" si="54"/>
        <v>0</v>
      </c>
      <c r="Q357" t="str">
        <f t="shared" si="52"/>
        <v/>
      </c>
      <c r="U357">
        <f t="shared" si="59"/>
        <v>-171.83294000000004</v>
      </c>
      <c r="V357">
        <f t="shared" si="57"/>
        <v>-2.1374579267267267E-4</v>
      </c>
      <c r="W357">
        <f t="shared" si="58"/>
        <v>50.002384916398796</v>
      </c>
      <c r="X357">
        <f t="shared" si="60"/>
        <v>17.314800000000002</v>
      </c>
      <c r="Y357">
        <f t="shared" si="61"/>
        <v>29.8826</v>
      </c>
    </row>
    <row r="358" spans="8:25" x14ac:dyDescent="0.3">
      <c r="H358" s="3">
        <v>18415</v>
      </c>
      <c r="I358">
        <v>0.78959999999999997</v>
      </c>
      <c r="K358">
        <f t="shared" si="55"/>
        <v>-269.94301914714612</v>
      </c>
      <c r="L358">
        <f t="shared" si="56"/>
        <v>49.039745361685206</v>
      </c>
      <c r="M358">
        <f t="shared" si="53"/>
        <v>0</v>
      </c>
      <c r="N358">
        <f t="shared" si="54"/>
        <v>0</v>
      </c>
      <c r="Q358" t="str">
        <f t="shared" si="52"/>
        <v/>
      </c>
      <c r="U358">
        <f t="shared" si="59"/>
        <v>-196.02496800000003</v>
      </c>
      <c r="V358">
        <f t="shared" si="57"/>
        <v>-3.1451379267267266E-4</v>
      </c>
      <c r="W358">
        <f t="shared" si="58"/>
        <v>50.00269943019147</v>
      </c>
      <c r="X358">
        <f t="shared" si="60"/>
        <v>5.8280000000000003</v>
      </c>
      <c r="Y358">
        <f t="shared" si="61"/>
        <v>29.4314</v>
      </c>
    </row>
    <row r="359" spans="8:25" x14ac:dyDescent="0.3">
      <c r="H359" s="3">
        <v>18445</v>
      </c>
      <c r="I359">
        <v>0.30080000000000001</v>
      </c>
      <c r="K359">
        <f t="shared" si="55"/>
        <v>-301.88319841441336</v>
      </c>
      <c r="L359">
        <f t="shared" si="56"/>
        <v>49.067787277916921</v>
      </c>
      <c r="M359">
        <f t="shared" si="53"/>
        <v>0</v>
      </c>
      <c r="N359">
        <f t="shared" si="54"/>
        <v>0</v>
      </c>
      <c r="Q359" t="str">
        <f t="shared" si="52"/>
        <v/>
      </c>
      <c r="U359">
        <f t="shared" si="59"/>
        <v>-224.82224400000004</v>
      </c>
      <c r="V359">
        <f t="shared" si="57"/>
        <v>-3.194017926726727E-4</v>
      </c>
      <c r="W359">
        <f t="shared" si="58"/>
        <v>50.003018831984143</v>
      </c>
      <c r="X359">
        <f t="shared" si="60"/>
        <v>0.54520000000000002</v>
      </c>
      <c r="Y359">
        <f t="shared" si="61"/>
        <v>28.767133333333334</v>
      </c>
    </row>
    <row r="360" spans="8:25" x14ac:dyDescent="0.3">
      <c r="H360" s="2">
        <v>18476</v>
      </c>
      <c r="I360">
        <v>2.6319999999999997</v>
      </c>
      <c r="K360">
        <f t="shared" si="55"/>
        <v>-331.49217768168063</v>
      </c>
      <c r="L360">
        <f t="shared" si="56"/>
        <v>49.095829194148635</v>
      </c>
      <c r="M360">
        <f t="shared" si="53"/>
        <v>0</v>
      </c>
      <c r="N360">
        <f t="shared" si="54"/>
        <v>0</v>
      </c>
      <c r="Q360" t="str">
        <f t="shared" si="52"/>
        <v/>
      </c>
      <c r="U360">
        <f t="shared" si="59"/>
        <v>-252.88049200000003</v>
      </c>
      <c r="V360">
        <f t="shared" si="57"/>
        <v>-2.960897926726727E-4</v>
      </c>
      <c r="W360">
        <f t="shared" si="58"/>
        <v>50.003314921776813</v>
      </c>
      <c r="X360">
        <f t="shared" si="60"/>
        <v>1.4663999999999999</v>
      </c>
      <c r="Y360">
        <f t="shared" si="61"/>
        <v>28.945733333333337</v>
      </c>
    </row>
    <row r="361" spans="8:25" x14ac:dyDescent="0.3">
      <c r="H361" s="3">
        <v>18507</v>
      </c>
      <c r="I361">
        <v>3.5343999999999993</v>
      </c>
      <c r="K361">
        <f t="shared" si="55"/>
        <v>-360.1987569489479</v>
      </c>
      <c r="L361">
        <f t="shared" si="56"/>
        <v>49.12387111038035</v>
      </c>
      <c r="M361">
        <f t="shared" si="53"/>
        <v>0</v>
      </c>
      <c r="N361">
        <f t="shared" si="54"/>
        <v>0</v>
      </c>
      <c r="O361">
        <f>SUM(I350:I361)</f>
        <v>349.75520000000006</v>
      </c>
      <c r="P361">
        <f>SUM(N350:N361)</f>
        <v>0</v>
      </c>
      <c r="Q361" t="str">
        <f t="shared" si="52"/>
        <v/>
      </c>
      <c r="U361">
        <f t="shared" si="59"/>
        <v>-279.52648400000004</v>
      </c>
      <c r="V361">
        <f t="shared" si="57"/>
        <v>-2.870657926726727E-4</v>
      </c>
      <c r="W361">
        <f t="shared" si="58"/>
        <v>50.003601987569482</v>
      </c>
      <c r="X361">
        <f t="shared" si="60"/>
        <v>3.0831999999999997</v>
      </c>
      <c r="Y361">
        <f t="shared" si="61"/>
        <v>29.146266666666673</v>
      </c>
    </row>
    <row r="362" spans="8:25" x14ac:dyDescent="0.3">
      <c r="H362" s="2">
        <v>18537</v>
      </c>
      <c r="I362">
        <v>8.2720000000000002</v>
      </c>
      <c r="K362">
        <f t="shared" si="55"/>
        <v>-384.16773621621519</v>
      </c>
      <c r="L362">
        <f t="shared" si="56"/>
        <v>49.151913026612064</v>
      </c>
      <c r="M362">
        <f t="shared" si="53"/>
        <v>0</v>
      </c>
      <c r="N362">
        <f t="shared" si="54"/>
        <v>0</v>
      </c>
      <c r="Q362" t="str">
        <f t="shared" si="52"/>
        <v/>
      </c>
      <c r="U362">
        <f t="shared" si="59"/>
        <v>-303.21824400000003</v>
      </c>
      <c r="V362">
        <f t="shared" si="57"/>
        <v>-2.3968979267267266E-4</v>
      </c>
      <c r="W362">
        <f t="shared" si="58"/>
        <v>50.003841677362153</v>
      </c>
      <c r="X362">
        <f t="shared" si="60"/>
        <v>5.9032</v>
      </c>
      <c r="Y362">
        <f t="shared" si="61"/>
        <v>29.01466666666667</v>
      </c>
    </row>
    <row r="363" spans="8:25" x14ac:dyDescent="0.3">
      <c r="H363" s="3">
        <v>18568</v>
      </c>
      <c r="I363">
        <v>27.259999999999998</v>
      </c>
      <c r="K363">
        <f t="shared" si="55"/>
        <v>-389.14871548348248</v>
      </c>
      <c r="L363">
        <f t="shared" si="56"/>
        <v>49.179954942843779</v>
      </c>
      <c r="M363">
        <f t="shared" si="53"/>
        <v>0</v>
      </c>
      <c r="N363">
        <f t="shared" si="54"/>
        <v>0</v>
      </c>
      <c r="Q363" t="str">
        <f t="shared" si="52"/>
        <v/>
      </c>
      <c r="U363">
        <f t="shared" si="59"/>
        <v>-310.35867200000001</v>
      </c>
      <c r="V363">
        <f t="shared" si="57"/>
        <v>-4.9809792672672662E-5</v>
      </c>
      <c r="W363">
        <f t="shared" si="58"/>
        <v>50.003891487154824</v>
      </c>
      <c r="X363">
        <f t="shared" si="60"/>
        <v>17.765999999999998</v>
      </c>
      <c r="Y363">
        <f t="shared" si="61"/>
        <v>24.418066666666672</v>
      </c>
    </row>
    <row r="364" spans="8:25" x14ac:dyDescent="0.3">
      <c r="H364" s="3">
        <v>18598</v>
      </c>
      <c r="I364">
        <v>73.846400000000003</v>
      </c>
      <c r="K364">
        <f t="shared" si="55"/>
        <v>-347.54329475074974</v>
      </c>
      <c r="L364">
        <f t="shared" si="56"/>
        <v>49.207996859075493</v>
      </c>
      <c r="M364">
        <f t="shared" si="53"/>
        <v>0</v>
      </c>
      <c r="N364">
        <f t="shared" si="54"/>
        <v>0</v>
      </c>
      <c r="Q364" t="str">
        <f t="shared" si="52"/>
        <v/>
      </c>
      <c r="U364">
        <f t="shared" si="59"/>
        <v>-284.833348</v>
      </c>
      <c r="V364">
        <f t="shared" si="57"/>
        <v>4.1605420732732741E-4</v>
      </c>
      <c r="W364">
        <f t="shared" si="58"/>
        <v>50.003475432947496</v>
      </c>
      <c r="X364">
        <f t="shared" si="60"/>
        <v>50.553200000000004</v>
      </c>
      <c r="Y364">
        <f t="shared" si="61"/>
        <v>24.53713333333334</v>
      </c>
    </row>
    <row r="365" spans="8:25" x14ac:dyDescent="0.3">
      <c r="H365" s="2">
        <v>18629</v>
      </c>
      <c r="I365">
        <v>32.524000000000001</v>
      </c>
      <c r="K365">
        <f t="shared" si="55"/>
        <v>-347.26027401801701</v>
      </c>
      <c r="L365">
        <f t="shared" si="56"/>
        <v>49.236038775307208</v>
      </c>
      <c r="M365">
        <f t="shared" si="53"/>
        <v>0</v>
      </c>
      <c r="N365">
        <f t="shared" si="54"/>
        <v>0</v>
      </c>
      <c r="Q365" t="str">
        <f t="shared" si="52"/>
        <v/>
      </c>
      <c r="U365">
        <f t="shared" si="59"/>
        <v>-253.43847600000001</v>
      </c>
      <c r="V365">
        <f t="shared" si="57"/>
        <v>2.8302073273273723E-6</v>
      </c>
      <c r="W365">
        <f t="shared" si="58"/>
        <v>50.003472602740167</v>
      </c>
      <c r="X365">
        <f t="shared" si="60"/>
        <v>53.185200000000002</v>
      </c>
      <c r="Y365">
        <f t="shared" si="61"/>
        <v>21.363066666666668</v>
      </c>
    </row>
    <row r="366" spans="8:25" x14ac:dyDescent="0.3">
      <c r="H366" s="3">
        <v>18660</v>
      </c>
      <c r="I366">
        <v>6.9560000000000013</v>
      </c>
      <c r="K366">
        <f t="shared" si="55"/>
        <v>-372.54525328528428</v>
      </c>
      <c r="L366">
        <f t="shared" si="56"/>
        <v>49.264080691538922</v>
      </c>
      <c r="M366">
        <f t="shared" si="53"/>
        <v>0</v>
      </c>
      <c r="N366">
        <f t="shared" si="54"/>
        <v>0</v>
      </c>
      <c r="Q366" t="str">
        <f t="shared" si="52"/>
        <v/>
      </c>
      <c r="U366">
        <f t="shared" si="59"/>
        <v>-252.34713600000001</v>
      </c>
      <c r="V366">
        <f t="shared" si="57"/>
        <v>-2.5284979267267265E-4</v>
      </c>
      <c r="W366">
        <f t="shared" si="58"/>
        <v>50.003725452532841</v>
      </c>
      <c r="X366">
        <f t="shared" si="60"/>
        <v>19.740000000000002</v>
      </c>
      <c r="Y366">
        <f t="shared" si="61"/>
        <v>18.282999999999998</v>
      </c>
    </row>
    <row r="367" spans="8:25" x14ac:dyDescent="0.3">
      <c r="H367" s="3">
        <v>18688</v>
      </c>
      <c r="I367">
        <v>85.314400000000006</v>
      </c>
      <c r="K367">
        <f t="shared" si="55"/>
        <v>-319.47183255255152</v>
      </c>
      <c r="L367">
        <f t="shared" si="56"/>
        <v>49.292122607770636</v>
      </c>
      <c r="M367">
        <f t="shared" si="53"/>
        <v>0</v>
      </c>
      <c r="N367">
        <f t="shared" si="54"/>
        <v>0</v>
      </c>
      <c r="Q367" t="str">
        <f t="shared" si="52"/>
        <v/>
      </c>
      <c r="U367">
        <f t="shared" si="59"/>
        <v>-229.67696799999999</v>
      </c>
      <c r="V367">
        <f t="shared" si="57"/>
        <v>5.3073420732732744E-4</v>
      </c>
      <c r="W367">
        <f t="shared" si="58"/>
        <v>50.00319471832551</v>
      </c>
      <c r="X367">
        <f t="shared" si="60"/>
        <v>46.135200000000005</v>
      </c>
      <c r="Y367">
        <f t="shared" si="61"/>
        <v>23.00493333333333</v>
      </c>
    </row>
    <row r="368" spans="8:25" x14ac:dyDescent="0.3">
      <c r="H368" s="2">
        <v>18719</v>
      </c>
      <c r="I368">
        <v>32.599199999999996</v>
      </c>
      <c r="K368">
        <f t="shared" si="55"/>
        <v>-319.1136118198188</v>
      </c>
      <c r="L368">
        <f t="shared" si="56"/>
        <v>49.320164524002351</v>
      </c>
      <c r="M368">
        <f t="shared" si="53"/>
        <v>0</v>
      </c>
      <c r="N368">
        <f t="shared" si="54"/>
        <v>0</v>
      </c>
      <c r="Q368" t="str">
        <f t="shared" si="52"/>
        <v/>
      </c>
      <c r="U368">
        <f t="shared" si="59"/>
        <v>-194.93626</v>
      </c>
      <c r="V368">
        <f t="shared" si="57"/>
        <v>3.5822073273273251E-6</v>
      </c>
      <c r="W368">
        <f t="shared" si="58"/>
        <v>50.003191136118183</v>
      </c>
      <c r="X368">
        <f t="shared" si="60"/>
        <v>58.956800000000001</v>
      </c>
      <c r="Y368">
        <f t="shared" si="61"/>
        <v>23.741266666666665</v>
      </c>
    </row>
    <row r="369" spans="8:25" x14ac:dyDescent="0.3">
      <c r="H369" s="3">
        <v>18749</v>
      </c>
      <c r="I369">
        <v>47.037599999999998</v>
      </c>
      <c r="K369">
        <f t="shared" si="55"/>
        <v>-304.31699108708608</v>
      </c>
      <c r="L369">
        <f t="shared" si="56"/>
        <v>49.348206440234065</v>
      </c>
      <c r="M369">
        <f t="shared" si="53"/>
        <v>0</v>
      </c>
      <c r="N369">
        <f t="shared" si="54"/>
        <v>0</v>
      </c>
      <c r="Q369" t="str">
        <f t="shared" si="52"/>
        <v/>
      </c>
      <c r="U369">
        <f t="shared" si="59"/>
        <v>-182.40850399999999</v>
      </c>
      <c r="V369">
        <f t="shared" si="57"/>
        <v>1.4796620732732734E-4</v>
      </c>
      <c r="W369">
        <f t="shared" si="58"/>
        <v>50.003043169910853</v>
      </c>
      <c r="X369">
        <f t="shared" si="60"/>
        <v>39.818399999999997</v>
      </c>
      <c r="Y369">
        <f t="shared" si="61"/>
        <v>26.755533333333332</v>
      </c>
    </row>
    <row r="370" spans="8:25" x14ac:dyDescent="0.3">
      <c r="H370" s="2">
        <v>18780</v>
      </c>
      <c r="I370">
        <v>0</v>
      </c>
      <c r="K370">
        <f t="shared" si="55"/>
        <v>-336.55797035435336</v>
      </c>
      <c r="L370">
        <f t="shared" si="56"/>
        <v>49.37624835646578</v>
      </c>
      <c r="M370">
        <f t="shared" si="53"/>
        <v>0</v>
      </c>
      <c r="N370">
        <f t="shared" si="54"/>
        <v>0</v>
      </c>
      <c r="Q370" t="str">
        <f t="shared" si="52"/>
        <v/>
      </c>
      <c r="U370">
        <f t="shared" si="59"/>
        <v>-186.11323199999998</v>
      </c>
      <c r="V370">
        <f t="shared" si="57"/>
        <v>-3.2240979267267268E-4</v>
      </c>
      <c r="W370">
        <f t="shared" si="58"/>
        <v>50.003365579703527</v>
      </c>
      <c r="X370">
        <f t="shared" si="60"/>
        <v>23.518799999999999</v>
      </c>
      <c r="Y370">
        <f t="shared" si="61"/>
        <v>26.689733333333333</v>
      </c>
    </row>
    <row r="371" spans="8:25" x14ac:dyDescent="0.3">
      <c r="H371" s="3">
        <v>18810</v>
      </c>
      <c r="I371">
        <v>0.82720000000000005</v>
      </c>
      <c r="K371">
        <f t="shared" si="55"/>
        <v>-367.97174962162063</v>
      </c>
      <c r="L371">
        <f t="shared" si="56"/>
        <v>49.404290272697494</v>
      </c>
      <c r="M371">
        <f t="shared" si="53"/>
        <v>0</v>
      </c>
      <c r="N371">
        <f t="shared" si="54"/>
        <v>0</v>
      </c>
      <c r="Q371" t="str">
        <f t="shared" si="52"/>
        <v/>
      </c>
      <c r="U371">
        <f t="shared" si="59"/>
        <v>-212.96790399999998</v>
      </c>
      <c r="V371">
        <f t="shared" si="57"/>
        <v>-3.1413779267267265E-4</v>
      </c>
      <c r="W371">
        <f t="shared" si="58"/>
        <v>50.003679717496198</v>
      </c>
      <c r="X371">
        <f t="shared" si="60"/>
        <v>0.41360000000000002</v>
      </c>
      <c r="Y371">
        <f t="shared" si="61"/>
        <v>26.733599999999999</v>
      </c>
    </row>
    <row r="372" spans="8:25" x14ac:dyDescent="0.3">
      <c r="H372" s="3">
        <v>18841</v>
      </c>
      <c r="I372">
        <v>11.731200000000001</v>
      </c>
      <c r="K372">
        <f t="shared" si="55"/>
        <v>-388.48152888888791</v>
      </c>
      <c r="L372">
        <f t="shared" si="56"/>
        <v>49.432332188929209</v>
      </c>
      <c r="M372">
        <f t="shared" si="53"/>
        <v>0</v>
      </c>
      <c r="N372">
        <f t="shared" si="54"/>
        <v>0</v>
      </c>
      <c r="Q372" t="str">
        <f t="shared" si="52"/>
        <v/>
      </c>
      <c r="U372">
        <f t="shared" si="59"/>
        <v>-234.73040799999998</v>
      </c>
      <c r="V372">
        <f t="shared" si="57"/>
        <v>-2.0509779267267265E-4</v>
      </c>
      <c r="W372">
        <f t="shared" si="58"/>
        <v>50.00388481528887</v>
      </c>
      <c r="X372">
        <f t="shared" si="60"/>
        <v>6.2792000000000003</v>
      </c>
      <c r="Y372">
        <f t="shared" si="61"/>
        <v>27.491866666666667</v>
      </c>
    </row>
    <row r="373" spans="8:25" x14ac:dyDescent="0.3">
      <c r="H373" s="2">
        <v>18872</v>
      </c>
      <c r="I373">
        <v>5.1512000000000002</v>
      </c>
      <c r="K373">
        <f t="shared" si="55"/>
        <v>-415.57130815615517</v>
      </c>
      <c r="L373">
        <f t="shared" si="56"/>
        <v>49.460374105160923</v>
      </c>
      <c r="M373">
        <f t="shared" si="53"/>
        <v>0</v>
      </c>
      <c r="N373">
        <f t="shared" si="54"/>
        <v>0</v>
      </c>
      <c r="O373">
        <f>SUM(I362:I373)</f>
        <v>331.51920000000001</v>
      </c>
      <c r="P373">
        <f>SUM(N362:N373)</f>
        <v>0</v>
      </c>
      <c r="Q373" t="str">
        <f t="shared" si="52"/>
        <v/>
      </c>
      <c r="U373">
        <f t="shared" si="59"/>
        <v>-254.46833999999998</v>
      </c>
      <c r="V373">
        <f t="shared" si="57"/>
        <v>-2.7089779267267265E-4</v>
      </c>
      <c r="W373">
        <f t="shared" si="58"/>
        <v>50.004155713081545</v>
      </c>
      <c r="X373">
        <f t="shared" si="60"/>
        <v>8.4412000000000003</v>
      </c>
      <c r="Y373">
        <f t="shared" si="61"/>
        <v>27.6266</v>
      </c>
    </row>
    <row r="374" spans="8:25" x14ac:dyDescent="0.3">
      <c r="H374" s="3">
        <v>18902</v>
      </c>
      <c r="I374">
        <v>59.671199999999992</v>
      </c>
      <c r="K374">
        <f t="shared" si="55"/>
        <v>-388.14108742342245</v>
      </c>
      <c r="L374">
        <f t="shared" si="56"/>
        <v>49.488416021392638</v>
      </c>
      <c r="M374">
        <f t="shared" si="53"/>
        <v>0</v>
      </c>
      <c r="N374">
        <f t="shared" si="54"/>
        <v>0</v>
      </c>
      <c r="Q374" t="str">
        <f t="shared" si="52"/>
        <v/>
      </c>
      <c r="U374">
        <f t="shared" si="59"/>
        <v>-254.60520399999999</v>
      </c>
      <c r="V374">
        <f t="shared" si="57"/>
        <v>2.7430220732732732E-4</v>
      </c>
      <c r="W374">
        <f t="shared" si="58"/>
        <v>50.003881410874214</v>
      </c>
      <c r="X374">
        <f t="shared" si="60"/>
        <v>32.411199999999994</v>
      </c>
      <c r="Y374">
        <f t="shared" si="61"/>
        <v>31.909866666666669</v>
      </c>
    </row>
    <row r="375" spans="8:25" x14ac:dyDescent="0.3">
      <c r="H375" s="3">
        <v>18933</v>
      </c>
      <c r="I375">
        <v>26.056799999999999</v>
      </c>
      <c r="K375">
        <f t="shared" si="55"/>
        <v>-394.32526669068972</v>
      </c>
      <c r="L375">
        <f t="shared" si="56"/>
        <v>49.516457937624352</v>
      </c>
      <c r="M375">
        <f t="shared" si="53"/>
        <v>0</v>
      </c>
      <c r="N375">
        <f t="shared" si="54"/>
        <v>0</v>
      </c>
      <c r="Q375" t="str">
        <f t="shared" si="52"/>
        <v/>
      </c>
      <c r="U375">
        <f t="shared" si="59"/>
        <v>-244.18699599999999</v>
      </c>
      <c r="V375">
        <f t="shared" si="57"/>
        <v>-6.1841792672672651E-5</v>
      </c>
      <c r="W375">
        <f t="shared" si="58"/>
        <v>50.003943252666886</v>
      </c>
      <c r="X375">
        <f t="shared" si="60"/>
        <v>42.863999999999997</v>
      </c>
      <c r="Y375">
        <f t="shared" si="61"/>
        <v>31.809600000000003</v>
      </c>
    </row>
    <row r="376" spans="8:25" x14ac:dyDescent="0.3">
      <c r="H376" s="2">
        <v>18963</v>
      </c>
      <c r="I376">
        <v>36.923200000000001</v>
      </c>
      <c r="K376">
        <f t="shared" si="55"/>
        <v>-389.64304595795699</v>
      </c>
      <c r="L376">
        <f t="shared" si="56"/>
        <v>49.544499853856067</v>
      </c>
      <c r="M376">
        <f t="shared" si="53"/>
        <v>0</v>
      </c>
      <c r="N376">
        <f t="shared" si="54"/>
        <v>0</v>
      </c>
      <c r="Q376" t="str">
        <f t="shared" si="52"/>
        <v/>
      </c>
      <c r="U376">
        <f t="shared" si="59"/>
        <v>-242.00431599999999</v>
      </c>
      <c r="V376">
        <f t="shared" si="57"/>
        <v>4.6822207327327378E-5</v>
      </c>
      <c r="W376">
        <f t="shared" si="58"/>
        <v>50.003896430459555</v>
      </c>
      <c r="X376">
        <f t="shared" si="60"/>
        <v>31.490000000000002</v>
      </c>
      <c r="Y376">
        <f t="shared" si="61"/>
        <v>28.732666666666663</v>
      </c>
    </row>
    <row r="377" spans="8:25" x14ac:dyDescent="0.3">
      <c r="H377" s="3">
        <v>18994</v>
      </c>
      <c r="I377">
        <v>41.698399999999999</v>
      </c>
      <c r="K377">
        <f t="shared" si="55"/>
        <v>-380.18562522522427</v>
      </c>
      <c r="L377">
        <f t="shared" si="56"/>
        <v>49.572541770087781</v>
      </c>
      <c r="M377">
        <f t="shared" si="53"/>
        <v>0</v>
      </c>
      <c r="N377">
        <f t="shared" si="54"/>
        <v>0</v>
      </c>
      <c r="Q377" t="str">
        <f t="shared" si="52"/>
        <v/>
      </c>
      <c r="U377">
        <f t="shared" si="59"/>
        <v>-232.78065999999998</v>
      </c>
      <c r="V377">
        <f t="shared" si="57"/>
        <v>9.4574207327327364E-5</v>
      </c>
      <c r="W377">
        <f t="shared" si="58"/>
        <v>50.003801856252231</v>
      </c>
      <c r="X377">
        <f t="shared" si="60"/>
        <v>39.3108</v>
      </c>
      <c r="Y377">
        <f t="shared" si="61"/>
        <v>29.497199999999996</v>
      </c>
    </row>
    <row r="378" spans="8:25" x14ac:dyDescent="0.3">
      <c r="H378" s="2">
        <v>19025</v>
      </c>
      <c r="I378">
        <v>52.451999999999991</v>
      </c>
      <c r="K378">
        <f t="shared" si="55"/>
        <v>-359.97460449249155</v>
      </c>
      <c r="L378">
        <f t="shared" si="56"/>
        <v>49.600583686319496</v>
      </c>
      <c r="M378">
        <f t="shared" si="53"/>
        <v>0</v>
      </c>
      <c r="N378">
        <f t="shared" si="54"/>
        <v>0</v>
      </c>
      <c r="Q378" t="str">
        <f t="shared" si="52"/>
        <v/>
      </c>
      <c r="U378">
        <f t="shared" si="59"/>
        <v>-219.659764</v>
      </c>
      <c r="V378">
        <f t="shared" si="57"/>
        <v>2.0211020732732729E-4</v>
      </c>
      <c r="W378">
        <f t="shared" si="58"/>
        <v>50.003599746044905</v>
      </c>
      <c r="X378">
        <f t="shared" si="60"/>
        <v>47.075199999999995</v>
      </c>
      <c r="Y378">
        <f t="shared" si="61"/>
        <v>33.288533333333334</v>
      </c>
    </row>
    <row r="379" spans="8:25" x14ac:dyDescent="0.3">
      <c r="H379" s="3">
        <v>19054</v>
      </c>
      <c r="I379">
        <v>23.199199999999998</v>
      </c>
      <c r="K379">
        <f t="shared" si="55"/>
        <v>-369.01638375975881</v>
      </c>
      <c r="L379">
        <f t="shared" si="56"/>
        <v>49.62862560255121</v>
      </c>
      <c r="M379">
        <f t="shared" si="53"/>
        <v>0</v>
      </c>
      <c r="N379">
        <f t="shared" si="54"/>
        <v>0</v>
      </c>
      <c r="Q379" t="str">
        <f t="shared" si="52"/>
        <v/>
      </c>
      <c r="U379">
        <f t="shared" si="59"/>
        <v>-210.50867600000001</v>
      </c>
      <c r="V379">
        <f t="shared" si="57"/>
        <v>-9.041779267267267E-5</v>
      </c>
      <c r="W379">
        <f t="shared" si="58"/>
        <v>50.003690163837575</v>
      </c>
      <c r="X379">
        <f t="shared" si="60"/>
        <v>37.825599999999994</v>
      </c>
      <c r="Y379">
        <f t="shared" si="61"/>
        <v>28.11226666666667</v>
      </c>
    </row>
    <row r="380" spans="8:25" x14ac:dyDescent="0.3">
      <c r="H380" s="3">
        <v>19085</v>
      </c>
      <c r="I380">
        <v>17.446399999999997</v>
      </c>
      <c r="K380">
        <f t="shared" si="55"/>
        <v>-383.81096302702611</v>
      </c>
      <c r="L380">
        <f t="shared" si="56"/>
        <v>49.656667518782925</v>
      </c>
      <c r="M380">
        <f t="shared" si="53"/>
        <v>0</v>
      </c>
      <c r="N380">
        <f t="shared" si="54"/>
        <v>0</v>
      </c>
      <c r="Q380" t="str">
        <f t="shared" si="52"/>
        <v/>
      </c>
      <c r="U380">
        <f t="shared" si="59"/>
        <v>-217.57240000000002</v>
      </c>
      <c r="V380">
        <f t="shared" si="57"/>
        <v>-1.4794579267267267E-4</v>
      </c>
      <c r="W380">
        <f t="shared" si="58"/>
        <v>50.003838109630244</v>
      </c>
      <c r="X380">
        <f t="shared" si="60"/>
        <v>20.322799999999997</v>
      </c>
      <c r="Y380">
        <f t="shared" si="61"/>
        <v>26.84953333333333</v>
      </c>
    </row>
    <row r="381" spans="8:25" x14ac:dyDescent="0.3">
      <c r="H381" s="2">
        <v>19115</v>
      </c>
      <c r="I381">
        <v>1.5415999999999999</v>
      </c>
      <c r="K381">
        <f t="shared" si="55"/>
        <v>-414.51034229429337</v>
      </c>
      <c r="L381">
        <f t="shared" si="56"/>
        <v>49.684709435014639</v>
      </c>
      <c r="M381">
        <f t="shared" si="53"/>
        <v>0</v>
      </c>
      <c r="N381">
        <f t="shared" si="54"/>
        <v>0</v>
      </c>
      <c r="Q381" t="str">
        <f t="shared" si="52"/>
        <v/>
      </c>
      <c r="U381">
        <f t="shared" si="59"/>
        <v>-231.59776400000001</v>
      </c>
      <c r="V381">
        <f t="shared" si="57"/>
        <v>-3.0699379267267265E-4</v>
      </c>
      <c r="W381">
        <f t="shared" si="58"/>
        <v>50.004145103422914</v>
      </c>
      <c r="X381">
        <f t="shared" si="60"/>
        <v>9.493999999999998</v>
      </c>
      <c r="Y381">
        <f t="shared" si="61"/>
        <v>23.058199999999999</v>
      </c>
    </row>
    <row r="382" spans="8:25" x14ac:dyDescent="0.3">
      <c r="H382" s="3">
        <v>19146</v>
      </c>
      <c r="I382">
        <v>16.807199999999998</v>
      </c>
      <c r="K382">
        <f t="shared" si="55"/>
        <v>-429.94412156156062</v>
      </c>
      <c r="L382">
        <f t="shared" si="56"/>
        <v>49.712751351246354</v>
      </c>
      <c r="M382">
        <f t="shared" si="53"/>
        <v>0</v>
      </c>
      <c r="N382">
        <f t="shared" si="54"/>
        <v>0</v>
      </c>
      <c r="Q382" t="str">
        <f t="shared" si="52"/>
        <v/>
      </c>
      <c r="U382">
        <f t="shared" si="59"/>
        <v>-247.37134</v>
      </c>
      <c r="V382">
        <f t="shared" si="57"/>
        <v>-1.5433779267267267E-4</v>
      </c>
      <c r="W382">
        <f t="shared" si="58"/>
        <v>50.004299441215586</v>
      </c>
      <c r="X382">
        <f t="shared" si="60"/>
        <v>9.1743999999999986</v>
      </c>
      <c r="Y382">
        <f t="shared" si="61"/>
        <v>24.4588</v>
      </c>
    </row>
    <row r="383" spans="8:25" x14ac:dyDescent="0.3">
      <c r="H383" s="3">
        <v>19176</v>
      </c>
      <c r="I383">
        <v>1.7296</v>
      </c>
      <c r="K383">
        <f t="shared" si="55"/>
        <v>-460.45550082882789</v>
      </c>
      <c r="L383">
        <f t="shared" si="56"/>
        <v>49.740793267478068</v>
      </c>
      <c r="M383">
        <f t="shared" si="53"/>
        <v>0</v>
      </c>
      <c r="N383">
        <f t="shared" si="54"/>
        <v>0</v>
      </c>
      <c r="Q383" t="str">
        <f t="shared" si="52"/>
        <v/>
      </c>
      <c r="U383">
        <f t="shared" si="59"/>
        <v>-263.12761999999998</v>
      </c>
      <c r="V383">
        <f t="shared" si="57"/>
        <v>-3.0511379267267265E-4</v>
      </c>
      <c r="W383">
        <f t="shared" si="58"/>
        <v>50.004604555008257</v>
      </c>
      <c r="X383">
        <f t="shared" si="60"/>
        <v>9.2683999999999997</v>
      </c>
      <c r="Y383">
        <f t="shared" si="61"/>
        <v>24.534000000000002</v>
      </c>
    </row>
    <row r="384" spans="8:25" x14ac:dyDescent="0.3">
      <c r="H384" s="2">
        <v>19207</v>
      </c>
      <c r="I384">
        <v>1.0903999999999998</v>
      </c>
      <c r="K384">
        <f t="shared" si="55"/>
        <v>-491.60608009609518</v>
      </c>
      <c r="L384">
        <f t="shared" si="56"/>
        <v>49.768835183709783</v>
      </c>
      <c r="M384">
        <f t="shared" si="53"/>
        <v>0</v>
      </c>
      <c r="N384">
        <f t="shared" si="54"/>
        <v>0</v>
      </c>
      <c r="Q384" t="str">
        <f t="shared" si="52"/>
        <v/>
      </c>
      <c r="U384">
        <f t="shared" si="59"/>
        <v>-285.83783199999999</v>
      </c>
      <c r="V384">
        <f t="shared" si="57"/>
        <v>-3.1150579267267268E-4</v>
      </c>
      <c r="W384">
        <f t="shared" si="58"/>
        <v>50.00491606080093</v>
      </c>
      <c r="X384">
        <f t="shared" si="60"/>
        <v>1.41</v>
      </c>
      <c r="Y384">
        <f t="shared" si="61"/>
        <v>23.647266666666667</v>
      </c>
    </row>
    <row r="385" spans="8:25" x14ac:dyDescent="0.3">
      <c r="H385" s="3">
        <v>19238</v>
      </c>
      <c r="I385">
        <v>1.0903999999999998</v>
      </c>
      <c r="K385">
        <f t="shared" si="55"/>
        <v>-522.75665936336247</v>
      </c>
      <c r="L385">
        <f t="shared" si="56"/>
        <v>49.796877099941497</v>
      </c>
      <c r="M385">
        <f t="shared" si="53"/>
        <v>0</v>
      </c>
      <c r="N385">
        <f t="shared" si="54"/>
        <v>0</v>
      </c>
      <c r="O385">
        <f>SUM(I374:I385)</f>
        <v>279.70639999999997</v>
      </c>
      <c r="P385">
        <f>SUM(N374:N385)</f>
        <v>0</v>
      </c>
      <c r="Q385" t="str">
        <f t="shared" si="52"/>
        <v/>
      </c>
      <c r="U385">
        <f t="shared" si="59"/>
        <v>-308.52247599999998</v>
      </c>
      <c r="V385">
        <f t="shared" si="57"/>
        <v>-3.1150579267267268E-4</v>
      </c>
      <c r="W385">
        <f t="shared" si="58"/>
        <v>50.005227566593604</v>
      </c>
      <c r="X385">
        <f t="shared" si="60"/>
        <v>1.0903999999999998</v>
      </c>
      <c r="Y385">
        <f t="shared" si="61"/>
        <v>23.308866666666663</v>
      </c>
    </row>
    <row r="386" spans="8:25" x14ac:dyDescent="0.3">
      <c r="H386" s="2">
        <v>19268</v>
      </c>
      <c r="I386">
        <v>23.086399999999998</v>
      </c>
      <c r="K386">
        <f t="shared" si="55"/>
        <v>-531.91123863062978</v>
      </c>
      <c r="L386">
        <f t="shared" si="56"/>
        <v>49.824919016173212</v>
      </c>
      <c r="M386">
        <f t="shared" si="53"/>
        <v>0</v>
      </c>
      <c r="N386">
        <f t="shared" si="54"/>
        <v>0</v>
      </c>
      <c r="Q386" t="str">
        <f t="shared" ref="Q386:Q449" si="62">IF(P386&gt;0,P386,"")</f>
        <v/>
      </c>
      <c r="U386">
        <f t="shared" si="59"/>
        <v>-317.09941199999997</v>
      </c>
      <c r="V386">
        <f t="shared" si="57"/>
        <v>-9.1545792672672664E-5</v>
      </c>
      <c r="W386">
        <f t="shared" si="58"/>
        <v>50.005319112386275</v>
      </c>
      <c r="X386">
        <f t="shared" si="60"/>
        <v>12.088399999999998</v>
      </c>
      <c r="Y386">
        <f t="shared" si="61"/>
        <v>20.260133333333332</v>
      </c>
    </row>
    <row r="387" spans="8:25" x14ac:dyDescent="0.3">
      <c r="H387" s="3">
        <v>19299</v>
      </c>
      <c r="I387">
        <v>58.655999999999999</v>
      </c>
      <c r="K387">
        <f t="shared" si="55"/>
        <v>-505.49621789789705</v>
      </c>
      <c r="L387">
        <f t="shared" si="56"/>
        <v>49.852960932404926</v>
      </c>
      <c r="M387">
        <f t="shared" ref="M387:M450" si="63">IF(I387-$G$9&gt;0,I387-$G$9,0)</f>
        <v>0</v>
      </c>
      <c r="N387">
        <f t="shared" ref="N387:N450" si="64">M387*$G$7/100</f>
        <v>0</v>
      </c>
      <c r="Q387" t="str">
        <f t="shared" si="62"/>
        <v/>
      </c>
      <c r="U387">
        <f t="shared" si="59"/>
        <v>-299.66447999999997</v>
      </c>
      <c r="V387">
        <f t="shared" si="57"/>
        <v>2.6415020732732739E-4</v>
      </c>
      <c r="W387">
        <f t="shared" si="58"/>
        <v>50.005054962178946</v>
      </c>
      <c r="X387">
        <f t="shared" si="60"/>
        <v>40.871200000000002</v>
      </c>
      <c r="Y387">
        <f t="shared" si="61"/>
        <v>22.976733333333328</v>
      </c>
    </row>
    <row r="388" spans="8:25" x14ac:dyDescent="0.3">
      <c r="H388" s="3">
        <v>19329</v>
      </c>
      <c r="I388">
        <v>63.318399999999997</v>
      </c>
      <c r="K388">
        <f t="shared" ref="K388:K451" si="65">I388-($G$4*$G$1)+K387</f>
        <v>-474.41879716516434</v>
      </c>
      <c r="L388">
        <f t="shared" ref="L388:L451" si="66">IF((I388&lt;$G$9),L387+$G$10/($G$8*$G$6*10^6),L387-($G$7/$G$8)*0.01*((I388-$G$9))*0.001-$G$10/($G$8*$G$6*10^6))</f>
        <v>49.881002848636641</v>
      </c>
      <c r="M388">
        <f t="shared" si="63"/>
        <v>0</v>
      </c>
      <c r="N388">
        <f t="shared" si="64"/>
        <v>0</v>
      </c>
      <c r="Q388" t="str">
        <f t="shared" si="62"/>
        <v/>
      </c>
      <c r="U388">
        <f t="shared" si="59"/>
        <v>-264.35713999999996</v>
      </c>
      <c r="V388">
        <f t="shared" ref="V388:V451" si="67">$G$2*(I388-($G$1*$G$4))</f>
        <v>3.1077420732732733E-4</v>
      </c>
      <c r="W388">
        <f t="shared" ref="W388:W451" si="68">W387-V388</f>
        <v>50.004744187971617</v>
      </c>
      <c r="X388">
        <f t="shared" si="60"/>
        <v>60.987200000000001</v>
      </c>
      <c r="Y388">
        <f t="shared" si="61"/>
        <v>25.176333333333332</v>
      </c>
    </row>
    <row r="389" spans="8:25" x14ac:dyDescent="0.3">
      <c r="H389" s="2">
        <v>19360</v>
      </c>
      <c r="I389">
        <v>116.78559999999999</v>
      </c>
      <c r="K389">
        <f t="shared" si="65"/>
        <v>-389.87417643243163</v>
      </c>
      <c r="L389">
        <f t="shared" si="66"/>
        <v>49.517248932404925</v>
      </c>
      <c r="M389">
        <f t="shared" si="63"/>
        <v>16.785599999999988</v>
      </c>
      <c r="N389">
        <f t="shared" si="64"/>
        <v>1.6785599999999987</v>
      </c>
      <c r="Q389" t="str">
        <f t="shared" si="62"/>
        <v/>
      </c>
      <c r="U389">
        <f t="shared" si="59"/>
        <v>-206.36741199999997</v>
      </c>
      <c r="V389">
        <f t="shared" si="67"/>
        <v>8.4544620732732731E-4</v>
      </c>
      <c r="W389">
        <f t="shared" si="68"/>
        <v>50.003898741764289</v>
      </c>
      <c r="X389">
        <f t="shared" si="60"/>
        <v>90.051999999999992</v>
      </c>
      <c r="Y389">
        <f t="shared" si="61"/>
        <v>31.433599999999998</v>
      </c>
    </row>
    <row r="390" spans="8:25" x14ac:dyDescent="0.3">
      <c r="H390" s="3">
        <v>19391</v>
      </c>
      <c r="I390">
        <v>78.132800000000003</v>
      </c>
      <c r="K390">
        <f t="shared" si="65"/>
        <v>-343.98235569969887</v>
      </c>
      <c r="L390">
        <f t="shared" si="66"/>
        <v>49.54529084863664</v>
      </c>
      <c r="M390">
        <f t="shared" si="63"/>
        <v>0</v>
      </c>
      <c r="N390">
        <f t="shared" si="64"/>
        <v>0</v>
      </c>
      <c r="Q390" t="str">
        <f t="shared" si="62"/>
        <v/>
      </c>
      <c r="U390">
        <f t="shared" si="59"/>
        <v>-143.15335199999998</v>
      </c>
      <c r="V390">
        <f t="shared" si="67"/>
        <v>4.5891820732732745E-4</v>
      </c>
      <c r="W390">
        <f t="shared" si="68"/>
        <v>50.00343982355696</v>
      </c>
      <c r="X390">
        <f t="shared" si="60"/>
        <v>97.459199999999996</v>
      </c>
      <c r="Y390">
        <f t="shared" si="61"/>
        <v>33.573666666666668</v>
      </c>
    </row>
    <row r="391" spans="8:25" x14ac:dyDescent="0.3">
      <c r="H391" s="3">
        <v>19419</v>
      </c>
      <c r="I391">
        <v>38.728000000000002</v>
      </c>
      <c r="K391">
        <f t="shared" si="65"/>
        <v>-337.49533496696614</v>
      </c>
      <c r="L391">
        <f t="shared" si="66"/>
        <v>49.573332764868354</v>
      </c>
      <c r="M391">
        <f t="shared" si="63"/>
        <v>0</v>
      </c>
      <c r="N391">
        <f t="shared" si="64"/>
        <v>0</v>
      </c>
      <c r="Q391" t="str">
        <f t="shared" si="62"/>
        <v/>
      </c>
      <c r="U391">
        <f t="shared" si="59"/>
        <v>-120.28803999999998</v>
      </c>
      <c r="V391">
        <f t="shared" si="67"/>
        <v>6.4870207327327378E-5</v>
      </c>
      <c r="W391">
        <f t="shared" si="68"/>
        <v>50.003374953349635</v>
      </c>
      <c r="X391">
        <f t="shared" si="60"/>
        <v>58.430400000000006</v>
      </c>
      <c r="Y391">
        <f t="shared" si="61"/>
        <v>34.867733333333334</v>
      </c>
    </row>
    <row r="392" spans="8:25" x14ac:dyDescent="0.3">
      <c r="H392" s="2">
        <v>19450</v>
      </c>
      <c r="I392">
        <v>61.776800000000001</v>
      </c>
      <c r="K392">
        <f t="shared" si="65"/>
        <v>-307.95951423423338</v>
      </c>
      <c r="L392">
        <f t="shared" si="66"/>
        <v>49.601374681100069</v>
      </c>
      <c r="M392">
        <f t="shared" si="63"/>
        <v>0</v>
      </c>
      <c r="N392">
        <f t="shared" si="64"/>
        <v>0</v>
      </c>
      <c r="Q392" t="str">
        <f t="shared" si="62"/>
        <v/>
      </c>
      <c r="U392">
        <f t="shared" si="59"/>
        <v>-109.36881199999998</v>
      </c>
      <c r="V392">
        <f t="shared" si="67"/>
        <v>2.9535820732732741E-4</v>
      </c>
      <c r="W392">
        <f t="shared" si="68"/>
        <v>50.00307959514231</v>
      </c>
      <c r="X392">
        <f t="shared" si="60"/>
        <v>50.252400000000002</v>
      </c>
      <c r="Y392">
        <f t="shared" si="61"/>
        <v>38.561933333333329</v>
      </c>
    </row>
    <row r="393" spans="8:25" x14ac:dyDescent="0.3">
      <c r="H393" s="3">
        <v>19480</v>
      </c>
      <c r="I393">
        <v>0.86480000000000001</v>
      </c>
      <c r="K393">
        <f t="shared" si="65"/>
        <v>-339.33569350150066</v>
      </c>
      <c r="L393">
        <f t="shared" si="66"/>
        <v>49.629416597331783</v>
      </c>
      <c r="M393">
        <f t="shared" si="63"/>
        <v>0</v>
      </c>
      <c r="N393">
        <f t="shared" si="64"/>
        <v>0</v>
      </c>
      <c r="Q393" t="str">
        <f t="shared" si="62"/>
        <v/>
      </c>
      <c r="U393">
        <f t="shared" si="59"/>
        <v>-117.32365599999997</v>
      </c>
      <c r="V393">
        <f t="shared" si="67"/>
        <v>-3.1376179267267269E-4</v>
      </c>
      <c r="W393">
        <f t="shared" si="68"/>
        <v>50.003393356934986</v>
      </c>
      <c r="X393">
        <f t="shared" si="60"/>
        <v>31.320800000000002</v>
      </c>
      <c r="Y393">
        <f t="shared" si="61"/>
        <v>38.505533333333325</v>
      </c>
    </row>
    <row r="394" spans="8:25" x14ac:dyDescent="0.3">
      <c r="H394" s="2">
        <v>19511</v>
      </c>
      <c r="I394">
        <v>0</v>
      </c>
      <c r="K394">
        <f t="shared" si="65"/>
        <v>-371.57667276876793</v>
      </c>
      <c r="L394">
        <f t="shared" si="66"/>
        <v>49.657458513563498</v>
      </c>
      <c r="M394">
        <f t="shared" si="63"/>
        <v>0</v>
      </c>
      <c r="N394">
        <f t="shared" si="64"/>
        <v>0</v>
      </c>
      <c r="Q394" t="str">
        <f t="shared" si="62"/>
        <v/>
      </c>
      <c r="U394">
        <f t="shared" si="59"/>
        <v>-154.73828799999995</v>
      </c>
      <c r="V394">
        <f t="shared" si="67"/>
        <v>-3.2240979267267268E-4</v>
      </c>
      <c r="W394">
        <f t="shared" si="68"/>
        <v>50.003715766727659</v>
      </c>
      <c r="X394">
        <f t="shared" si="60"/>
        <v>0.43240000000000001</v>
      </c>
      <c r="Y394">
        <f t="shared" si="61"/>
        <v>37.104933333333328</v>
      </c>
    </row>
    <row r="395" spans="8:25" x14ac:dyDescent="0.3">
      <c r="H395" s="3">
        <v>19541</v>
      </c>
      <c r="I395">
        <v>4.4743999999999993</v>
      </c>
      <c r="K395">
        <f t="shared" si="65"/>
        <v>-399.34325203603521</v>
      </c>
      <c r="L395">
        <f t="shared" si="66"/>
        <v>49.685500429795212</v>
      </c>
      <c r="M395">
        <f t="shared" si="63"/>
        <v>0</v>
      </c>
      <c r="N395">
        <f t="shared" si="64"/>
        <v>0</v>
      </c>
      <c r="Q395" t="str">
        <f t="shared" si="62"/>
        <v/>
      </c>
      <c r="U395">
        <f t="shared" si="59"/>
        <v>-190.58142799999996</v>
      </c>
      <c r="V395">
        <f t="shared" si="67"/>
        <v>-2.7766579267267269E-4</v>
      </c>
      <c r="W395">
        <f t="shared" si="68"/>
        <v>50.003993432520332</v>
      </c>
      <c r="X395">
        <f t="shared" si="60"/>
        <v>2.2371999999999996</v>
      </c>
      <c r="Y395">
        <f t="shared" si="61"/>
        <v>37.333666666666666</v>
      </c>
    </row>
    <row r="396" spans="8:25" x14ac:dyDescent="0.3">
      <c r="H396" s="3">
        <v>19572</v>
      </c>
      <c r="I396">
        <v>0.56400000000000006</v>
      </c>
      <c r="K396">
        <f t="shared" si="65"/>
        <v>-431.02023130330247</v>
      </c>
      <c r="L396">
        <f t="shared" si="66"/>
        <v>49.713542346026927</v>
      </c>
      <c r="M396">
        <f t="shared" si="63"/>
        <v>0</v>
      </c>
      <c r="N396">
        <f t="shared" si="64"/>
        <v>0</v>
      </c>
      <c r="Q396" t="str">
        <f t="shared" si="62"/>
        <v/>
      </c>
      <c r="U396">
        <f t="shared" si="59"/>
        <v>-226.09782399999995</v>
      </c>
      <c r="V396">
        <f t="shared" si="67"/>
        <v>-3.1676979267267267E-4</v>
      </c>
      <c r="W396">
        <f t="shared" si="68"/>
        <v>50.004310202313007</v>
      </c>
      <c r="X396">
        <f t="shared" si="60"/>
        <v>2.5191999999999997</v>
      </c>
      <c r="Y396">
        <f t="shared" si="61"/>
        <v>37.289799999999993</v>
      </c>
    </row>
    <row r="397" spans="8:25" x14ac:dyDescent="0.3">
      <c r="H397" s="2">
        <v>19603</v>
      </c>
      <c r="I397">
        <v>3.2336</v>
      </c>
      <c r="K397">
        <f t="shared" si="65"/>
        <v>-460.02761057056972</v>
      </c>
      <c r="L397">
        <f t="shared" si="66"/>
        <v>49.741584262258641</v>
      </c>
      <c r="M397">
        <f t="shared" si="63"/>
        <v>0</v>
      </c>
      <c r="N397">
        <f t="shared" si="64"/>
        <v>0</v>
      </c>
      <c r="O397">
        <f>SUM(I386:I397)</f>
        <v>449.62080000000003</v>
      </c>
      <c r="P397">
        <f>SUM(N386:N397)</f>
        <v>1.6785599999999987</v>
      </c>
      <c r="Q397">
        <f t="shared" si="62"/>
        <v>1.6785599999999987</v>
      </c>
      <c r="U397">
        <f t="shared" si="59"/>
        <v>-262.41679199999993</v>
      </c>
      <c r="V397">
        <f t="shared" si="67"/>
        <v>-2.9007379267267268E-4</v>
      </c>
      <c r="W397">
        <f t="shared" si="68"/>
        <v>50.004600276105677</v>
      </c>
      <c r="X397">
        <f t="shared" si="60"/>
        <v>1.8988</v>
      </c>
      <c r="Y397">
        <f t="shared" si="61"/>
        <v>37.468400000000003</v>
      </c>
    </row>
    <row r="398" spans="8:25" x14ac:dyDescent="0.3">
      <c r="H398" s="3">
        <v>19633</v>
      </c>
      <c r="I398">
        <v>11.28</v>
      </c>
      <c r="K398">
        <f t="shared" si="65"/>
        <v>-480.98858983783697</v>
      </c>
      <c r="L398">
        <f t="shared" si="66"/>
        <v>49.769626178490356</v>
      </c>
      <c r="M398">
        <f t="shared" si="63"/>
        <v>0</v>
      </c>
      <c r="N398">
        <f t="shared" si="64"/>
        <v>0</v>
      </c>
      <c r="Q398" t="str">
        <f t="shared" si="62"/>
        <v/>
      </c>
      <c r="U398">
        <f t="shared" ref="U398:U461" si="69">X398-($G$4*Y398)+U397</f>
        <v>-292.37421599999993</v>
      </c>
      <c r="V398">
        <f t="shared" si="67"/>
        <v>-2.0960979267267265E-4</v>
      </c>
      <c r="W398">
        <f t="shared" si="68"/>
        <v>50.004809885898347</v>
      </c>
      <c r="X398">
        <f t="shared" ref="X398:X461" si="70">AVERAGE(I397:I398)</f>
        <v>7.2568000000000001</v>
      </c>
      <c r="Y398">
        <f t="shared" ref="Y398:Y461" si="71">AVERAGE(I387:I398)</f>
        <v>36.484533333333331</v>
      </c>
    </row>
    <row r="399" spans="8:25" x14ac:dyDescent="0.3">
      <c r="H399" s="3">
        <v>19664</v>
      </c>
      <c r="I399">
        <v>106.44559999999998</v>
      </c>
      <c r="K399">
        <f t="shared" si="65"/>
        <v>-406.78396910510423</v>
      </c>
      <c r="L399">
        <f t="shared" si="66"/>
        <v>49.612672262258641</v>
      </c>
      <c r="M399">
        <f t="shared" si="63"/>
        <v>6.4455999999999847</v>
      </c>
      <c r="N399">
        <f t="shared" si="64"/>
        <v>0.64455999999999847</v>
      </c>
      <c r="Q399" t="str">
        <f t="shared" si="62"/>
        <v/>
      </c>
      <c r="U399">
        <f t="shared" si="69"/>
        <v>-274.78775599999994</v>
      </c>
      <c r="V399">
        <f t="shared" si="67"/>
        <v>7.4204620732732729E-4</v>
      </c>
      <c r="W399">
        <f t="shared" si="68"/>
        <v>50.004067839691018</v>
      </c>
      <c r="X399">
        <f t="shared" si="70"/>
        <v>58.862799999999993</v>
      </c>
      <c r="Y399">
        <f t="shared" si="71"/>
        <v>40.467000000000006</v>
      </c>
    </row>
    <row r="400" spans="8:25" x14ac:dyDescent="0.3">
      <c r="H400" s="2">
        <v>19694</v>
      </c>
      <c r="I400">
        <v>59.972000000000001</v>
      </c>
      <c r="K400">
        <f t="shared" si="65"/>
        <v>-379.05294837237147</v>
      </c>
      <c r="L400">
        <f t="shared" si="66"/>
        <v>49.640714178490356</v>
      </c>
      <c r="M400">
        <f t="shared" si="63"/>
        <v>0</v>
      </c>
      <c r="N400">
        <f t="shared" si="64"/>
        <v>0</v>
      </c>
      <c r="Q400" t="str">
        <f t="shared" si="62"/>
        <v/>
      </c>
      <c r="U400">
        <f t="shared" si="69"/>
        <v>-232.57085199999995</v>
      </c>
      <c r="V400">
        <f t="shared" si="67"/>
        <v>2.7731020732732741E-4</v>
      </c>
      <c r="W400">
        <f t="shared" si="68"/>
        <v>50.003790529483688</v>
      </c>
      <c r="X400">
        <f t="shared" si="70"/>
        <v>83.208799999999997</v>
      </c>
      <c r="Y400">
        <f t="shared" si="71"/>
        <v>40.188133333333333</v>
      </c>
    </row>
    <row r="401" spans="8:25" x14ac:dyDescent="0.3">
      <c r="H401" s="3">
        <v>19725</v>
      </c>
      <c r="I401">
        <v>103.02399999999999</v>
      </c>
      <c r="K401">
        <f t="shared" si="65"/>
        <v>-308.26992763963875</v>
      </c>
      <c r="L401">
        <f t="shared" si="66"/>
        <v>49.552192262258643</v>
      </c>
      <c r="M401">
        <f t="shared" si="63"/>
        <v>3.0239999999999867</v>
      </c>
      <c r="N401">
        <f t="shared" si="64"/>
        <v>0.30239999999999867</v>
      </c>
      <c r="Q401" t="str">
        <f t="shared" si="62"/>
        <v/>
      </c>
      <c r="U401">
        <f t="shared" si="69"/>
        <v>-190.89501199999995</v>
      </c>
      <c r="V401">
        <f t="shared" si="67"/>
        <v>7.0783020732732729E-4</v>
      </c>
      <c r="W401">
        <f t="shared" si="68"/>
        <v>50.003082699276362</v>
      </c>
      <c r="X401">
        <f t="shared" si="70"/>
        <v>81.49799999999999</v>
      </c>
      <c r="Y401">
        <f t="shared" si="71"/>
        <v>39.041333333333334</v>
      </c>
    </row>
    <row r="402" spans="8:25" x14ac:dyDescent="0.3">
      <c r="H402" s="2">
        <v>19756</v>
      </c>
      <c r="I402">
        <v>67.228799999999993</v>
      </c>
      <c r="K402">
        <f t="shared" si="65"/>
        <v>-273.28210690690605</v>
      </c>
      <c r="L402">
        <f t="shared" si="66"/>
        <v>49.580234178490358</v>
      </c>
      <c r="M402">
        <f t="shared" si="63"/>
        <v>0</v>
      </c>
      <c r="N402">
        <f t="shared" si="64"/>
        <v>0</v>
      </c>
      <c r="Q402" t="str">
        <f t="shared" si="62"/>
        <v/>
      </c>
      <c r="U402">
        <f t="shared" si="69"/>
        <v>-144.66393199999996</v>
      </c>
      <c r="V402">
        <f t="shared" si="67"/>
        <v>3.4987820732732732E-4</v>
      </c>
      <c r="W402">
        <f t="shared" si="68"/>
        <v>50.002732821069031</v>
      </c>
      <c r="X402">
        <f t="shared" si="70"/>
        <v>85.12639999999999</v>
      </c>
      <c r="Y402">
        <f t="shared" si="71"/>
        <v>38.132666666666665</v>
      </c>
    </row>
    <row r="403" spans="8:25" x14ac:dyDescent="0.3">
      <c r="H403" s="3">
        <v>19784</v>
      </c>
      <c r="I403">
        <v>26.695999999999998</v>
      </c>
      <c r="K403">
        <f t="shared" si="65"/>
        <v>-278.8270861741733</v>
      </c>
      <c r="L403">
        <f t="shared" si="66"/>
        <v>49.608276094722072</v>
      </c>
      <c r="M403">
        <f t="shared" si="63"/>
        <v>0</v>
      </c>
      <c r="N403">
        <f t="shared" si="64"/>
        <v>0</v>
      </c>
      <c r="Q403" t="str">
        <f t="shared" si="62"/>
        <v/>
      </c>
      <c r="U403">
        <f t="shared" si="69"/>
        <v>-135.57413199999996</v>
      </c>
      <c r="V403">
        <f t="shared" si="67"/>
        <v>-5.5449792672672662E-5</v>
      </c>
      <c r="W403">
        <f t="shared" si="68"/>
        <v>50.002788270861707</v>
      </c>
      <c r="X403">
        <f t="shared" si="70"/>
        <v>46.962399999999995</v>
      </c>
      <c r="Y403">
        <f t="shared" si="71"/>
        <v>37.129999999999995</v>
      </c>
    </row>
    <row r="404" spans="8:25" x14ac:dyDescent="0.3">
      <c r="H404" s="3">
        <v>19815</v>
      </c>
      <c r="I404">
        <v>38.991199999999992</v>
      </c>
      <c r="K404">
        <f t="shared" si="65"/>
        <v>-272.07686544144059</v>
      </c>
      <c r="L404">
        <f t="shared" si="66"/>
        <v>49.636318010953786</v>
      </c>
      <c r="M404">
        <f t="shared" si="63"/>
        <v>0</v>
      </c>
      <c r="N404">
        <f t="shared" si="64"/>
        <v>0</v>
      </c>
      <c r="Q404" t="str">
        <f t="shared" si="62"/>
        <v/>
      </c>
      <c r="U404">
        <f t="shared" si="69"/>
        <v>-138.66635599999995</v>
      </c>
      <c r="V404">
        <f t="shared" si="67"/>
        <v>6.7502207327327295E-5</v>
      </c>
      <c r="W404">
        <f t="shared" si="68"/>
        <v>50.002720768654378</v>
      </c>
      <c r="X404">
        <f t="shared" si="70"/>
        <v>32.843599999999995</v>
      </c>
      <c r="Y404">
        <f t="shared" si="71"/>
        <v>35.231199999999994</v>
      </c>
    </row>
    <row r="405" spans="8:25" x14ac:dyDescent="0.3">
      <c r="H405" s="2">
        <v>19845</v>
      </c>
      <c r="I405">
        <v>9.5128000000000004</v>
      </c>
      <c r="K405">
        <f t="shared" si="65"/>
        <v>-294.80504470870784</v>
      </c>
      <c r="L405">
        <f t="shared" si="66"/>
        <v>49.664359927185501</v>
      </c>
      <c r="M405">
        <f t="shared" si="63"/>
        <v>0</v>
      </c>
      <c r="N405">
        <f t="shared" si="64"/>
        <v>0</v>
      </c>
      <c r="Q405" t="str">
        <f t="shared" si="62"/>
        <v/>
      </c>
      <c r="U405">
        <f t="shared" si="69"/>
        <v>-151.08525999999995</v>
      </c>
      <c r="V405">
        <f t="shared" si="67"/>
        <v>-2.2728179267267267E-4</v>
      </c>
      <c r="W405">
        <f t="shared" si="68"/>
        <v>50.002948050447053</v>
      </c>
      <c r="X405">
        <f t="shared" si="70"/>
        <v>24.251999999999995</v>
      </c>
      <c r="Y405">
        <f t="shared" si="71"/>
        <v>35.95186666666666</v>
      </c>
    </row>
    <row r="406" spans="8:25" x14ac:dyDescent="0.3">
      <c r="H406" s="3">
        <v>19876</v>
      </c>
      <c r="I406">
        <v>1.0152000000000001</v>
      </c>
      <c r="K406">
        <f t="shared" si="65"/>
        <v>-326.03082397597512</v>
      </c>
      <c r="L406">
        <f t="shared" si="66"/>
        <v>49.692401843417215</v>
      </c>
      <c r="M406">
        <f t="shared" si="63"/>
        <v>0</v>
      </c>
      <c r="N406">
        <f t="shared" si="64"/>
        <v>0</v>
      </c>
      <c r="Q406" t="str">
        <f t="shared" si="62"/>
        <v/>
      </c>
      <c r="U406">
        <f t="shared" si="69"/>
        <v>-182.57845599999993</v>
      </c>
      <c r="V406">
        <f t="shared" si="67"/>
        <v>-3.1225779267267265E-4</v>
      </c>
      <c r="W406">
        <f t="shared" si="68"/>
        <v>50.003260308239724</v>
      </c>
      <c r="X406">
        <f t="shared" si="70"/>
        <v>5.2640000000000002</v>
      </c>
      <c r="Y406">
        <f t="shared" si="71"/>
        <v>36.036466666666662</v>
      </c>
    </row>
    <row r="407" spans="8:25" x14ac:dyDescent="0.3">
      <c r="H407" s="3">
        <v>19906</v>
      </c>
      <c r="I407">
        <v>0</v>
      </c>
      <c r="K407">
        <f t="shared" si="65"/>
        <v>-358.2718032432424</v>
      </c>
      <c r="L407">
        <f t="shared" si="66"/>
        <v>49.72044375964893</v>
      </c>
      <c r="M407">
        <f t="shared" si="63"/>
        <v>0</v>
      </c>
      <c r="N407">
        <f t="shared" si="64"/>
        <v>0</v>
      </c>
      <c r="Q407" t="str">
        <f t="shared" si="62"/>
        <v/>
      </c>
      <c r="U407">
        <f t="shared" si="69"/>
        <v>-218.44772799999993</v>
      </c>
      <c r="V407">
        <f t="shared" si="67"/>
        <v>-3.2240979267267268E-4</v>
      </c>
      <c r="W407">
        <f t="shared" si="68"/>
        <v>50.003582718032398</v>
      </c>
      <c r="X407">
        <f t="shared" si="70"/>
        <v>0.50760000000000005</v>
      </c>
      <c r="Y407">
        <f t="shared" si="71"/>
        <v>35.663599999999995</v>
      </c>
    </row>
    <row r="408" spans="8:25" x14ac:dyDescent="0.3">
      <c r="H408" s="2">
        <v>19937</v>
      </c>
      <c r="I408">
        <v>4.0608000000000004</v>
      </c>
      <c r="K408">
        <f t="shared" si="65"/>
        <v>-386.45198251050965</v>
      </c>
      <c r="L408">
        <f t="shared" si="66"/>
        <v>49.748485675880644</v>
      </c>
      <c r="M408">
        <f t="shared" si="63"/>
        <v>0</v>
      </c>
      <c r="N408">
        <f t="shared" si="64"/>
        <v>0</v>
      </c>
      <c r="Q408" t="str">
        <f t="shared" si="62"/>
        <v/>
      </c>
      <c r="U408">
        <f t="shared" si="69"/>
        <v>-253.09142799999992</v>
      </c>
      <c r="V408">
        <f t="shared" si="67"/>
        <v>-2.8180179267267265E-4</v>
      </c>
      <c r="W408">
        <f t="shared" si="68"/>
        <v>50.003864519825072</v>
      </c>
      <c r="X408">
        <f t="shared" si="70"/>
        <v>2.0304000000000002</v>
      </c>
      <c r="Y408">
        <f t="shared" si="71"/>
        <v>35.955000000000005</v>
      </c>
    </row>
    <row r="409" spans="8:25" x14ac:dyDescent="0.3">
      <c r="H409" s="3">
        <v>19968</v>
      </c>
      <c r="I409">
        <v>1.1656</v>
      </c>
      <c r="K409">
        <f t="shared" si="65"/>
        <v>-417.52736177777689</v>
      </c>
      <c r="L409">
        <f t="shared" si="66"/>
        <v>49.776527592112359</v>
      </c>
      <c r="M409">
        <f t="shared" si="63"/>
        <v>0</v>
      </c>
      <c r="N409">
        <f t="shared" si="64"/>
        <v>0</v>
      </c>
      <c r="O409">
        <f>SUM(I398:I409)</f>
        <v>429.392</v>
      </c>
      <c r="P409">
        <f>SUM(N398:N409)</f>
        <v>0.94695999999999714</v>
      </c>
      <c r="Q409">
        <f t="shared" si="62"/>
        <v>0.94695999999999714</v>
      </c>
      <c r="U409">
        <f t="shared" si="69"/>
        <v>-286.97654799999992</v>
      </c>
      <c r="V409">
        <f t="shared" si="67"/>
        <v>-3.1075379267267266E-4</v>
      </c>
      <c r="W409">
        <f t="shared" si="68"/>
        <v>50.004175273617747</v>
      </c>
      <c r="X409">
        <f t="shared" si="70"/>
        <v>2.6132</v>
      </c>
      <c r="Y409">
        <f t="shared" si="71"/>
        <v>35.782666666666664</v>
      </c>
    </row>
    <row r="410" spans="8:25" x14ac:dyDescent="0.3">
      <c r="H410" s="2">
        <v>19998</v>
      </c>
      <c r="I410">
        <v>7.8960000000000008</v>
      </c>
      <c r="K410">
        <f t="shared" si="65"/>
        <v>-441.87234104504415</v>
      </c>
      <c r="L410">
        <f t="shared" si="66"/>
        <v>49.804569508344073</v>
      </c>
      <c r="M410">
        <f t="shared" si="63"/>
        <v>0</v>
      </c>
      <c r="N410">
        <f t="shared" si="64"/>
        <v>0</v>
      </c>
      <c r="Q410" t="str">
        <f t="shared" si="62"/>
        <v/>
      </c>
      <c r="U410">
        <f t="shared" si="69"/>
        <v>-318.65642799999995</v>
      </c>
      <c r="V410">
        <f t="shared" si="67"/>
        <v>-2.4344979267267264E-4</v>
      </c>
      <c r="W410">
        <f t="shared" si="68"/>
        <v>50.004418723410417</v>
      </c>
      <c r="X410">
        <f t="shared" si="70"/>
        <v>4.5308000000000002</v>
      </c>
      <c r="Y410">
        <f t="shared" si="71"/>
        <v>35.500666666666667</v>
      </c>
    </row>
    <row r="411" spans="8:25" x14ac:dyDescent="0.3">
      <c r="H411" s="3">
        <v>20029</v>
      </c>
      <c r="I411">
        <v>55.046399999999998</v>
      </c>
      <c r="K411">
        <f t="shared" si="65"/>
        <v>-419.06692031231142</v>
      </c>
      <c r="L411">
        <f t="shared" si="66"/>
        <v>49.832611424575788</v>
      </c>
      <c r="M411">
        <f t="shared" si="63"/>
        <v>0</v>
      </c>
      <c r="N411">
        <f t="shared" si="64"/>
        <v>0</v>
      </c>
      <c r="Q411" t="str">
        <f t="shared" si="62"/>
        <v/>
      </c>
      <c r="U411">
        <f t="shared" si="69"/>
        <v>-319.02697599999993</v>
      </c>
      <c r="V411">
        <f t="shared" si="67"/>
        <v>2.2805420732732737E-4</v>
      </c>
      <c r="W411">
        <f t="shared" si="68"/>
        <v>50.004190669203091</v>
      </c>
      <c r="X411">
        <f t="shared" si="70"/>
        <v>31.4712</v>
      </c>
      <c r="Y411">
        <f t="shared" si="71"/>
        <v>31.217400000000001</v>
      </c>
    </row>
    <row r="412" spans="8:25" x14ac:dyDescent="0.3">
      <c r="H412" s="3">
        <v>20059</v>
      </c>
      <c r="I412">
        <v>72.417600000000007</v>
      </c>
      <c r="K412">
        <f t="shared" si="65"/>
        <v>-378.89029957957871</v>
      </c>
      <c r="L412">
        <f t="shared" si="66"/>
        <v>49.860653340807502</v>
      </c>
      <c r="M412">
        <f t="shared" si="63"/>
        <v>0</v>
      </c>
      <c r="N412">
        <f t="shared" si="64"/>
        <v>0</v>
      </c>
      <c r="Q412" t="str">
        <f t="shared" si="62"/>
        <v/>
      </c>
      <c r="U412">
        <f t="shared" si="69"/>
        <v>-288.19459999999992</v>
      </c>
      <c r="V412">
        <f t="shared" si="67"/>
        <v>4.0176620732732747E-4</v>
      </c>
      <c r="W412">
        <f t="shared" si="68"/>
        <v>50.003788902995765</v>
      </c>
      <c r="X412">
        <f t="shared" si="70"/>
        <v>63.731999999999999</v>
      </c>
      <c r="Y412">
        <f t="shared" si="71"/>
        <v>32.254533333333335</v>
      </c>
    </row>
    <row r="413" spans="8:25" x14ac:dyDescent="0.3">
      <c r="H413" s="2">
        <v>20090</v>
      </c>
      <c r="I413">
        <v>91.142399999999995</v>
      </c>
      <c r="K413">
        <f t="shared" si="65"/>
        <v>-319.98887884684598</v>
      </c>
      <c r="L413">
        <f t="shared" si="66"/>
        <v>49.888695257039217</v>
      </c>
      <c r="M413">
        <f t="shared" si="63"/>
        <v>0</v>
      </c>
      <c r="N413">
        <f t="shared" si="64"/>
        <v>0</v>
      </c>
      <c r="Q413" t="str">
        <f t="shared" si="62"/>
        <v/>
      </c>
      <c r="U413">
        <f t="shared" si="69"/>
        <v>-238.30428799999993</v>
      </c>
      <c r="V413">
        <f t="shared" si="67"/>
        <v>5.8901420732732741E-4</v>
      </c>
      <c r="W413">
        <f t="shared" si="68"/>
        <v>50.003199888788437</v>
      </c>
      <c r="X413">
        <f t="shared" si="70"/>
        <v>81.78</v>
      </c>
      <c r="Y413">
        <f t="shared" si="71"/>
        <v>31.264399999999998</v>
      </c>
    </row>
    <row r="414" spans="8:25" x14ac:dyDescent="0.3">
      <c r="H414" s="3">
        <v>20121</v>
      </c>
      <c r="I414">
        <v>136.56319999999999</v>
      </c>
      <c r="K414">
        <f t="shared" si="65"/>
        <v>-215.66665811411326</v>
      </c>
      <c r="L414">
        <f t="shared" si="66"/>
        <v>49.129389340807499</v>
      </c>
      <c r="M414">
        <f t="shared" si="63"/>
        <v>36.563199999999995</v>
      </c>
      <c r="N414">
        <f t="shared" si="64"/>
        <v>3.6563199999999996</v>
      </c>
      <c r="Q414" t="str">
        <f t="shared" si="62"/>
        <v/>
      </c>
      <c r="U414">
        <f t="shared" si="69"/>
        <v>-162.23459999999994</v>
      </c>
      <c r="V414">
        <f t="shared" si="67"/>
        <v>1.0432222073273273E-3</v>
      </c>
      <c r="W414">
        <f t="shared" si="68"/>
        <v>50.002156666581108</v>
      </c>
      <c r="X414">
        <f t="shared" si="70"/>
        <v>113.8528</v>
      </c>
      <c r="Y414">
        <f t="shared" si="71"/>
        <v>37.04226666666667</v>
      </c>
    </row>
    <row r="415" spans="8:25" x14ac:dyDescent="0.3">
      <c r="H415" s="3">
        <v>20149</v>
      </c>
      <c r="I415">
        <v>39.780799999999999</v>
      </c>
      <c r="K415">
        <f t="shared" si="65"/>
        <v>-208.12683738138054</v>
      </c>
      <c r="L415">
        <f t="shared" si="66"/>
        <v>49.157431257039214</v>
      </c>
      <c r="M415">
        <f t="shared" si="63"/>
        <v>0</v>
      </c>
      <c r="N415">
        <f t="shared" si="64"/>
        <v>0</v>
      </c>
      <c r="Q415" t="str">
        <f t="shared" si="62"/>
        <v/>
      </c>
      <c r="U415">
        <f t="shared" si="69"/>
        <v>-112.95791999999994</v>
      </c>
      <c r="V415">
        <f t="shared" si="67"/>
        <v>7.5398207327327356E-5</v>
      </c>
      <c r="W415">
        <f t="shared" si="68"/>
        <v>50.002081268373779</v>
      </c>
      <c r="X415">
        <f t="shared" si="70"/>
        <v>88.171999999999997</v>
      </c>
      <c r="Y415">
        <f t="shared" si="71"/>
        <v>38.132666666666665</v>
      </c>
    </row>
    <row r="416" spans="8:25" x14ac:dyDescent="0.3">
      <c r="H416" s="2">
        <v>20180</v>
      </c>
      <c r="I416">
        <v>20.980800000000002</v>
      </c>
      <c r="K416">
        <f t="shared" si="65"/>
        <v>-219.3870166486478</v>
      </c>
      <c r="L416">
        <f t="shared" si="66"/>
        <v>49.185473173270928</v>
      </c>
      <c r="M416">
        <f t="shared" si="63"/>
        <v>0</v>
      </c>
      <c r="N416">
        <f t="shared" si="64"/>
        <v>0</v>
      </c>
      <c r="Q416" t="str">
        <f t="shared" si="62"/>
        <v/>
      </c>
      <c r="U416">
        <f t="shared" si="69"/>
        <v>-119.94155599999993</v>
      </c>
      <c r="V416">
        <f t="shared" si="67"/>
        <v>-1.1260179267267262E-4</v>
      </c>
      <c r="W416">
        <f t="shared" si="68"/>
        <v>50.002193870166451</v>
      </c>
      <c r="X416">
        <f t="shared" si="70"/>
        <v>30.380800000000001</v>
      </c>
      <c r="Y416">
        <f t="shared" si="71"/>
        <v>36.631799999999998</v>
      </c>
    </row>
    <row r="417" spans="8:25" x14ac:dyDescent="0.3">
      <c r="H417" s="3">
        <v>20210</v>
      </c>
      <c r="I417">
        <v>3.7975999999999996</v>
      </c>
      <c r="K417">
        <f t="shared" si="65"/>
        <v>-247.83039591591506</v>
      </c>
      <c r="L417">
        <f t="shared" si="66"/>
        <v>49.213515089502643</v>
      </c>
      <c r="M417">
        <f t="shared" si="63"/>
        <v>0</v>
      </c>
      <c r="N417">
        <f t="shared" si="64"/>
        <v>0</v>
      </c>
      <c r="Q417" t="str">
        <f t="shared" si="62"/>
        <v/>
      </c>
      <c r="U417">
        <f t="shared" si="69"/>
        <v>-144.43099999999993</v>
      </c>
      <c r="V417">
        <f t="shared" si="67"/>
        <v>-2.8443379267267268E-4</v>
      </c>
      <c r="W417">
        <f t="shared" si="68"/>
        <v>50.002478303959123</v>
      </c>
      <c r="X417">
        <f t="shared" si="70"/>
        <v>12.389200000000001</v>
      </c>
      <c r="Y417">
        <f t="shared" si="71"/>
        <v>36.155533333333331</v>
      </c>
    </row>
    <row r="418" spans="8:25" x14ac:dyDescent="0.3">
      <c r="H418" s="2">
        <v>20241</v>
      </c>
      <c r="I418">
        <v>21.206399999999999</v>
      </c>
      <c r="K418">
        <f t="shared" si="65"/>
        <v>-258.86497518318231</v>
      </c>
      <c r="L418">
        <f t="shared" si="66"/>
        <v>49.241557005734357</v>
      </c>
      <c r="M418">
        <f t="shared" si="63"/>
        <v>0</v>
      </c>
      <c r="N418">
        <f t="shared" si="64"/>
        <v>0</v>
      </c>
      <c r="Q418" t="str">
        <f t="shared" si="62"/>
        <v/>
      </c>
      <c r="U418">
        <f t="shared" si="69"/>
        <v>-170.52389599999992</v>
      </c>
      <c r="V418">
        <f t="shared" si="67"/>
        <v>-1.1034579267267266E-4</v>
      </c>
      <c r="W418">
        <f t="shared" si="68"/>
        <v>50.002588649751793</v>
      </c>
      <c r="X418">
        <f t="shared" si="70"/>
        <v>12.501999999999999</v>
      </c>
      <c r="Y418">
        <f t="shared" si="71"/>
        <v>37.838133333333332</v>
      </c>
    </row>
    <row r="419" spans="8:25" x14ac:dyDescent="0.3">
      <c r="H419" s="3">
        <v>20271</v>
      </c>
      <c r="I419">
        <v>0.30080000000000001</v>
      </c>
      <c r="K419">
        <f t="shared" si="65"/>
        <v>-290.80515445044955</v>
      </c>
      <c r="L419">
        <f t="shared" si="66"/>
        <v>49.269598921966072</v>
      </c>
      <c r="M419">
        <f t="shared" si="63"/>
        <v>0</v>
      </c>
      <c r="N419">
        <f t="shared" si="64"/>
        <v>0</v>
      </c>
      <c r="Q419" t="str">
        <f t="shared" si="62"/>
        <v/>
      </c>
      <c r="U419">
        <f t="shared" si="69"/>
        <v>-198.39075999999991</v>
      </c>
      <c r="V419">
        <f t="shared" si="67"/>
        <v>-3.194017926726727E-4</v>
      </c>
      <c r="W419">
        <f t="shared" si="68"/>
        <v>50.002908051544466</v>
      </c>
      <c r="X419">
        <f t="shared" si="70"/>
        <v>10.753599999999999</v>
      </c>
      <c r="Y419">
        <f t="shared" si="71"/>
        <v>37.863199999999999</v>
      </c>
    </row>
    <row r="420" spans="8:25" x14ac:dyDescent="0.3">
      <c r="H420" s="3">
        <v>20302</v>
      </c>
      <c r="I420">
        <v>1.6168</v>
      </c>
      <c r="K420">
        <f t="shared" si="65"/>
        <v>-321.42933371771682</v>
      </c>
      <c r="L420">
        <f t="shared" si="66"/>
        <v>49.297640838197786</v>
      </c>
      <c r="M420">
        <f t="shared" si="63"/>
        <v>0</v>
      </c>
      <c r="N420">
        <f t="shared" si="64"/>
        <v>0</v>
      </c>
      <c r="Q420" t="str">
        <f t="shared" si="62"/>
        <v/>
      </c>
      <c r="U420">
        <f t="shared" si="69"/>
        <v>-235.84468399999992</v>
      </c>
      <c r="V420">
        <f t="shared" si="67"/>
        <v>-3.0624179267267263E-4</v>
      </c>
      <c r="W420">
        <f t="shared" si="68"/>
        <v>50.003214293337138</v>
      </c>
      <c r="X420">
        <f t="shared" si="70"/>
        <v>0.95879999999999999</v>
      </c>
      <c r="Y420">
        <f t="shared" si="71"/>
        <v>37.659533333333329</v>
      </c>
    </row>
    <row r="421" spans="8:25" x14ac:dyDescent="0.3">
      <c r="H421" s="2">
        <v>20333</v>
      </c>
      <c r="I421">
        <v>0.22559999999999997</v>
      </c>
      <c r="K421">
        <f t="shared" si="65"/>
        <v>-353.44471298498411</v>
      </c>
      <c r="L421">
        <f t="shared" si="66"/>
        <v>49.325682754429501</v>
      </c>
      <c r="M421">
        <f t="shared" si="63"/>
        <v>0</v>
      </c>
      <c r="N421">
        <f t="shared" si="64"/>
        <v>0</v>
      </c>
      <c r="O421">
        <f>SUM(I410:I421)</f>
        <v>450.97439999999995</v>
      </c>
      <c r="P421">
        <f>SUM(N410:N421)</f>
        <v>3.6563199999999996</v>
      </c>
      <c r="Q421">
        <f t="shared" si="62"/>
        <v>3.6563199999999996</v>
      </c>
      <c r="U421">
        <f t="shared" si="69"/>
        <v>-273.25630799999993</v>
      </c>
      <c r="V421">
        <f t="shared" si="67"/>
        <v>-3.2015379267267267E-4</v>
      </c>
      <c r="W421">
        <f t="shared" si="68"/>
        <v>50.003534447129809</v>
      </c>
      <c r="X421">
        <f t="shared" si="70"/>
        <v>0.92120000000000002</v>
      </c>
      <c r="Y421">
        <f t="shared" si="71"/>
        <v>37.581199999999995</v>
      </c>
    </row>
    <row r="422" spans="8:25" x14ac:dyDescent="0.3">
      <c r="H422" s="3">
        <v>20363</v>
      </c>
      <c r="I422">
        <v>37.374399999999994</v>
      </c>
      <c r="K422">
        <f t="shared" si="65"/>
        <v>-348.31129225225141</v>
      </c>
      <c r="L422">
        <f t="shared" si="66"/>
        <v>49.353724670661215</v>
      </c>
      <c r="M422">
        <f t="shared" si="63"/>
        <v>0</v>
      </c>
      <c r="N422">
        <f t="shared" si="64"/>
        <v>0</v>
      </c>
      <c r="Q422" t="str">
        <f t="shared" si="62"/>
        <v/>
      </c>
      <c r="U422">
        <f t="shared" si="69"/>
        <v>-295.29479599999991</v>
      </c>
      <c r="V422">
        <f t="shared" si="67"/>
        <v>5.133420732732731E-5</v>
      </c>
      <c r="W422">
        <f t="shared" si="68"/>
        <v>50.003483112922481</v>
      </c>
      <c r="X422">
        <f t="shared" si="70"/>
        <v>18.799999999999997</v>
      </c>
      <c r="Y422">
        <f t="shared" si="71"/>
        <v>40.037733333333328</v>
      </c>
    </row>
    <row r="423" spans="8:25" x14ac:dyDescent="0.3">
      <c r="H423" s="3">
        <v>20394</v>
      </c>
      <c r="I423">
        <v>67.943200000000004</v>
      </c>
      <c r="K423">
        <f t="shared" si="65"/>
        <v>-312.60907151951869</v>
      </c>
      <c r="L423">
        <f t="shared" si="66"/>
        <v>49.38176658689293</v>
      </c>
      <c r="M423">
        <f t="shared" si="63"/>
        <v>0</v>
      </c>
      <c r="N423">
        <f t="shared" si="64"/>
        <v>0</v>
      </c>
      <c r="Q423" t="str">
        <f t="shared" si="62"/>
        <v/>
      </c>
      <c r="U423">
        <f t="shared" si="69"/>
        <v>-284.5707119999999</v>
      </c>
      <c r="V423">
        <f t="shared" si="67"/>
        <v>3.5702220732732742E-4</v>
      </c>
      <c r="W423">
        <f t="shared" si="68"/>
        <v>50.003126090715156</v>
      </c>
      <c r="X423">
        <f t="shared" si="70"/>
        <v>52.658799999999999</v>
      </c>
      <c r="Y423">
        <f t="shared" si="71"/>
        <v>41.112466666666656</v>
      </c>
    </row>
    <row r="424" spans="8:25" x14ac:dyDescent="0.3">
      <c r="H424" s="2">
        <v>20424</v>
      </c>
      <c r="I424">
        <v>70.688000000000002</v>
      </c>
      <c r="K424">
        <f t="shared" si="65"/>
        <v>-274.16205078678593</v>
      </c>
      <c r="L424">
        <f t="shared" si="66"/>
        <v>49.409808503124644</v>
      </c>
      <c r="M424">
        <f t="shared" si="63"/>
        <v>0</v>
      </c>
      <c r="N424">
        <f t="shared" si="64"/>
        <v>0</v>
      </c>
      <c r="Q424" t="str">
        <f t="shared" si="62"/>
        <v/>
      </c>
      <c r="U424">
        <f t="shared" si="69"/>
        <v>-257.04281199999991</v>
      </c>
      <c r="V424">
        <f t="shared" si="67"/>
        <v>3.8447020732732744E-4</v>
      </c>
      <c r="W424">
        <f t="shared" si="68"/>
        <v>50.002741620507827</v>
      </c>
      <c r="X424">
        <f t="shared" si="70"/>
        <v>69.315600000000003</v>
      </c>
      <c r="Y424">
        <f t="shared" si="71"/>
        <v>40.968333333333327</v>
      </c>
    </row>
    <row r="425" spans="8:25" x14ac:dyDescent="0.3">
      <c r="H425" s="3">
        <v>20455</v>
      </c>
      <c r="I425">
        <v>22.108799999999999</v>
      </c>
      <c r="K425">
        <f t="shared" si="65"/>
        <v>-284.29423005405317</v>
      </c>
      <c r="L425">
        <f t="shared" si="66"/>
        <v>49.437850419356359</v>
      </c>
      <c r="M425">
        <f t="shared" si="63"/>
        <v>0</v>
      </c>
      <c r="N425">
        <f t="shared" si="64"/>
        <v>0</v>
      </c>
      <c r="Q425" t="str">
        <f t="shared" si="62"/>
        <v/>
      </c>
      <c r="U425">
        <f t="shared" si="69"/>
        <v>-246.56425599999989</v>
      </c>
      <c r="V425">
        <f t="shared" si="67"/>
        <v>-1.0132179267267266E-4</v>
      </c>
      <c r="W425">
        <f t="shared" si="68"/>
        <v>50.002842942300497</v>
      </c>
      <c r="X425">
        <f t="shared" si="70"/>
        <v>46.398400000000002</v>
      </c>
      <c r="Y425">
        <f t="shared" si="71"/>
        <v>35.215533333333326</v>
      </c>
    </row>
    <row r="426" spans="8:25" x14ac:dyDescent="0.3">
      <c r="H426" s="2">
        <v>20486</v>
      </c>
      <c r="I426">
        <v>113.21359999999999</v>
      </c>
      <c r="K426">
        <f t="shared" si="65"/>
        <v>-203.32160932132047</v>
      </c>
      <c r="L426">
        <f t="shared" si="66"/>
        <v>49.145536503124646</v>
      </c>
      <c r="M426">
        <f t="shared" si="63"/>
        <v>13.213599999999985</v>
      </c>
      <c r="N426">
        <f t="shared" si="64"/>
        <v>1.3213599999999985</v>
      </c>
      <c r="Q426" t="str">
        <f t="shared" si="62"/>
        <v/>
      </c>
      <c r="U426">
        <f t="shared" si="69"/>
        <v>-212.8381839999999</v>
      </c>
      <c r="V426">
        <f t="shared" si="67"/>
        <v>8.0972620732732727E-4</v>
      </c>
      <c r="W426">
        <f t="shared" si="68"/>
        <v>50.002033216093167</v>
      </c>
      <c r="X426">
        <f t="shared" si="70"/>
        <v>67.661199999999994</v>
      </c>
      <c r="Y426">
        <f t="shared" si="71"/>
        <v>33.269733333333328</v>
      </c>
    </row>
    <row r="427" spans="8:25" x14ac:dyDescent="0.3">
      <c r="H427" s="3">
        <v>20515</v>
      </c>
      <c r="I427">
        <v>46.586400000000005</v>
      </c>
      <c r="K427">
        <f t="shared" si="65"/>
        <v>-188.97618858858772</v>
      </c>
      <c r="L427">
        <f t="shared" si="66"/>
        <v>49.17357841935636</v>
      </c>
      <c r="M427">
        <f t="shared" si="63"/>
        <v>0</v>
      </c>
      <c r="N427">
        <f t="shared" si="64"/>
        <v>0</v>
      </c>
      <c r="Q427" t="str">
        <f t="shared" si="62"/>
        <v/>
      </c>
      <c r="U427">
        <f t="shared" si="69"/>
        <v>-167.45178799999991</v>
      </c>
      <c r="V427">
        <f t="shared" si="67"/>
        <v>1.4345420732732742E-4</v>
      </c>
      <c r="W427">
        <f t="shared" si="68"/>
        <v>50.001889761885842</v>
      </c>
      <c r="X427">
        <f t="shared" si="70"/>
        <v>79.899999999999991</v>
      </c>
      <c r="Y427">
        <f t="shared" si="71"/>
        <v>33.836866666666673</v>
      </c>
    </row>
    <row r="428" spans="8:25" x14ac:dyDescent="0.3">
      <c r="H428" s="3">
        <v>20546</v>
      </c>
      <c r="I428">
        <v>4.4743999999999993</v>
      </c>
      <c r="K428">
        <f t="shared" si="65"/>
        <v>-216.74276785585499</v>
      </c>
      <c r="L428">
        <f t="shared" si="66"/>
        <v>49.201620335588075</v>
      </c>
      <c r="M428">
        <f t="shared" si="63"/>
        <v>0</v>
      </c>
      <c r="N428">
        <f t="shared" si="64"/>
        <v>0</v>
      </c>
      <c r="Q428" t="str">
        <f t="shared" si="62"/>
        <v/>
      </c>
      <c r="U428">
        <f t="shared" si="69"/>
        <v>-175.03194799999991</v>
      </c>
      <c r="V428">
        <f t="shared" si="67"/>
        <v>-2.7766579267267269E-4</v>
      </c>
      <c r="W428">
        <f t="shared" si="68"/>
        <v>50.002167427678515</v>
      </c>
      <c r="X428">
        <f t="shared" si="70"/>
        <v>25.5304</v>
      </c>
      <c r="Y428">
        <f t="shared" si="71"/>
        <v>32.461333333333336</v>
      </c>
    </row>
    <row r="429" spans="8:25" x14ac:dyDescent="0.3">
      <c r="H429" s="2">
        <v>20576</v>
      </c>
      <c r="I429">
        <v>8.7983999999999991</v>
      </c>
      <c r="K429">
        <f t="shared" si="65"/>
        <v>-240.18534712312226</v>
      </c>
      <c r="L429">
        <f t="shared" si="66"/>
        <v>49.229662251819789</v>
      </c>
      <c r="M429">
        <f t="shared" si="63"/>
        <v>0</v>
      </c>
      <c r="N429">
        <f t="shared" si="64"/>
        <v>0</v>
      </c>
      <c r="Q429" t="str">
        <f t="shared" si="62"/>
        <v/>
      </c>
      <c r="U429">
        <f t="shared" si="69"/>
        <v>-201.93117599999991</v>
      </c>
      <c r="V429">
        <f t="shared" si="67"/>
        <v>-2.3442579267267264E-4</v>
      </c>
      <c r="W429">
        <f t="shared" si="68"/>
        <v>50.002401853471184</v>
      </c>
      <c r="X429">
        <f t="shared" si="70"/>
        <v>6.6363999999999992</v>
      </c>
      <c r="Y429">
        <f t="shared" si="71"/>
        <v>32.878066666666669</v>
      </c>
    </row>
    <row r="430" spans="8:25" x14ac:dyDescent="0.3">
      <c r="H430" s="3">
        <v>20607</v>
      </c>
      <c r="I430">
        <v>1.9927999999999999</v>
      </c>
      <c r="K430">
        <f t="shared" si="65"/>
        <v>-270.43352639038955</v>
      </c>
      <c r="L430">
        <f t="shared" si="66"/>
        <v>49.257704168051504</v>
      </c>
      <c r="M430">
        <f t="shared" si="63"/>
        <v>0</v>
      </c>
      <c r="N430">
        <f t="shared" si="64"/>
        <v>0</v>
      </c>
      <c r="Q430" t="str">
        <f t="shared" si="62"/>
        <v/>
      </c>
      <c r="U430">
        <f t="shared" si="69"/>
        <v>-228.43804799999992</v>
      </c>
      <c r="V430">
        <f t="shared" si="67"/>
        <v>-3.0248179267267268E-4</v>
      </c>
      <c r="W430">
        <f t="shared" si="68"/>
        <v>50.002704335263857</v>
      </c>
      <c r="X430">
        <f t="shared" si="70"/>
        <v>5.3956</v>
      </c>
      <c r="Y430">
        <f t="shared" si="71"/>
        <v>31.276933333333332</v>
      </c>
    </row>
    <row r="431" spans="8:25" x14ac:dyDescent="0.3">
      <c r="H431" s="3">
        <v>20637</v>
      </c>
      <c r="I431">
        <v>3.4968000000000004</v>
      </c>
      <c r="K431">
        <f t="shared" si="65"/>
        <v>-299.17770565765682</v>
      </c>
      <c r="L431">
        <f t="shared" si="66"/>
        <v>49.285746084283218</v>
      </c>
      <c r="M431">
        <f t="shared" si="63"/>
        <v>0</v>
      </c>
      <c r="N431">
        <f t="shared" si="64"/>
        <v>0</v>
      </c>
      <c r="Q431" t="str">
        <f t="shared" si="62"/>
        <v/>
      </c>
      <c r="U431">
        <f t="shared" si="69"/>
        <v>-257.86737999999991</v>
      </c>
      <c r="V431">
        <f t="shared" si="67"/>
        <v>-2.8744179267267266E-4</v>
      </c>
      <c r="W431">
        <f t="shared" si="68"/>
        <v>50.002991777056529</v>
      </c>
      <c r="X431">
        <f t="shared" si="70"/>
        <v>2.7448000000000001</v>
      </c>
      <c r="Y431">
        <f t="shared" si="71"/>
        <v>31.543266666666668</v>
      </c>
    </row>
    <row r="432" spans="8:25" x14ac:dyDescent="0.3">
      <c r="H432" s="2">
        <v>20668</v>
      </c>
      <c r="I432">
        <v>0.15040000000000001</v>
      </c>
      <c r="K432">
        <f t="shared" si="65"/>
        <v>-331.2682849249241</v>
      </c>
      <c r="L432">
        <f t="shared" si="66"/>
        <v>49.313788000514933</v>
      </c>
      <c r="M432">
        <f t="shared" si="63"/>
        <v>0</v>
      </c>
      <c r="N432">
        <f t="shared" si="64"/>
        <v>0</v>
      </c>
      <c r="Q432" t="str">
        <f t="shared" si="62"/>
        <v/>
      </c>
      <c r="U432">
        <f t="shared" si="69"/>
        <v>-288.09326799999991</v>
      </c>
      <c r="V432">
        <f t="shared" si="67"/>
        <v>-3.2090579267267269E-4</v>
      </c>
      <c r="W432">
        <f t="shared" si="68"/>
        <v>50.003312682849199</v>
      </c>
      <c r="X432">
        <f t="shared" si="70"/>
        <v>1.8236000000000001</v>
      </c>
      <c r="Y432">
        <f t="shared" si="71"/>
        <v>31.421066666666665</v>
      </c>
    </row>
    <row r="433" spans="8:25" x14ac:dyDescent="0.3">
      <c r="H433" s="3">
        <v>20699</v>
      </c>
      <c r="I433">
        <v>29.741600000000002</v>
      </c>
      <c r="K433">
        <f t="shared" si="65"/>
        <v>-333.76766419219138</v>
      </c>
      <c r="L433">
        <f t="shared" si="66"/>
        <v>49.341829916746647</v>
      </c>
      <c r="M433">
        <f t="shared" si="63"/>
        <v>0</v>
      </c>
      <c r="N433">
        <f t="shared" si="64"/>
        <v>0</v>
      </c>
      <c r="O433">
        <f>SUM(I422:I433)</f>
        <v>406.56880000000001</v>
      </c>
      <c r="P433">
        <f>SUM(N422:N433)</f>
        <v>1.3213599999999985</v>
      </c>
      <c r="Q433">
        <f t="shared" si="62"/>
        <v>1.3213599999999985</v>
      </c>
      <c r="U433">
        <f t="shared" si="69"/>
        <v>-307.70561599999991</v>
      </c>
      <c r="V433">
        <f t="shared" si="67"/>
        <v>-2.499379267267262E-5</v>
      </c>
      <c r="W433">
        <f t="shared" si="68"/>
        <v>50.00333767664187</v>
      </c>
      <c r="X433">
        <f t="shared" si="70"/>
        <v>14.946000000000002</v>
      </c>
      <c r="Y433">
        <f t="shared" si="71"/>
        <v>33.880733333333332</v>
      </c>
    </row>
    <row r="434" spans="8:25" x14ac:dyDescent="0.3">
      <c r="H434" s="2">
        <v>20729</v>
      </c>
      <c r="I434">
        <v>15.002400000000002</v>
      </c>
      <c r="K434">
        <f t="shared" si="65"/>
        <v>-351.00624345945863</v>
      </c>
      <c r="L434">
        <f t="shared" si="66"/>
        <v>49.369871832978362</v>
      </c>
      <c r="M434">
        <f t="shared" si="63"/>
        <v>0</v>
      </c>
      <c r="N434">
        <f t="shared" si="64"/>
        <v>0</v>
      </c>
      <c r="Q434" t="str">
        <f t="shared" si="62"/>
        <v/>
      </c>
      <c r="U434">
        <f t="shared" si="69"/>
        <v>-317.99034399999994</v>
      </c>
      <c r="V434">
        <f t="shared" si="67"/>
        <v>-1.7238579267267264E-4</v>
      </c>
      <c r="W434">
        <f t="shared" si="68"/>
        <v>50.003510062434543</v>
      </c>
      <c r="X434">
        <f t="shared" si="70"/>
        <v>22.372</v>
      </c>
      <c r="Y434">
        <f t="shared" si="71"/>
        <v>32.016400000000004</v>
      </c>
    </row>
    <row r="435" spans="8:25" x14ac:dyDescent="0.3">
      <c r="H435" s="3">
        <v>20760</v>
      </c>
      <c r="I435">
        <v>28.763999999999999</v>
      </c>
      <c r="K435">
        <f t="shared" si="65"/>
        <v>-354.4832227267259</v>
      </c>
      <c r="L435">
        <f t="shared" si="66"/>
        <v>49.397913749210076</v>
      </c>
      <c r="M435">
        <f t="shared" si="63"/>
        <v>0</v>
      </c>
      <c r="N435">
        <f t="shared" si="64"/>
        <v>0</v>
      </c>
      <c r="Q435" t="str">
        <f t="shared" si="62"/>
        <v/>
      </c>
      <c r="U435">
        <f t="shared" si="69"/>
        <v>-325.43363999999991</v>
      </c>
      <c r="V435">
        <f t="shared" si="67"/>
        <v>-3.4769792672672643E-5</v>
      </c>
      <c r="W435">
        <f t="shared" si="68"/>
        <v>50.003544832227213</v>
      </c>
      <c r="X435">
        <f t="shared" si="70"/>
        <v>21.883200000000002</v>
      </c>
      <c r="Y435">
        <f t="shared" si="71"/>
        <v>28.751466666666669</v>
      </c>
    </row>
    <row r="436" spans="8:25" x14ac:dyDescent="0.3">
      <c r="H436" s="3">
        <v>20790</v>
      </c>
      <c r="I436">
        <v>85.953599999999994</v>
      </c>
      <c r="K436">
        <f t="shared" si="65"/>
        <v>-300.77060199399318</v>
      </c>
      <c r="L436">
        <f t="shared" si="66"/>
        <v>49.425955665441791</v>
      </c>
      <c r="M436">
        <f t="shared" si="63"/>
        <v>0</v>
      </c>
      <c r="N436">
        <f t="shared" si="64"/>
        <v>0</v>
      </c>
      <c r="Q436" t="str">
        <f t="shared" si="62"/>
        <v/>
      </c>
      <c r="U436">
        <f t="shared" si="69"/>
        <v>-298.69891199999989</v>
      </c>
      <c r="V436">
        <f t="shared" si="67"/>
        <v>5.3712620732732736E-4</v>
      </c>
      <c r="W436">
        <f t="shared" si="68"/>
        <v>50.003007706019886</v>
      </c>
      <c r="X436">
        <f t="shared" si="70"/>
        <v>57.358799999999995</v>
      </c>
      <c r="Y436">
        <f t="shared" si="71"/>
        <v>30.023599999999998</v>
      </c>
    </row>
    <row r="437" spans="8:25" x14ac:dyDescent="0.3">
      <c r="H437" s="2">
        <v>20821</v>
      </c>
      <c r="I437">
        <v>60.686400000000006</v>
      </c>
      <c r="K437">
        <f t="shared" si="65"/>
        <v>-272.32518126126047</v>
      </c>
      <c r="L437">
        <f t="shared" si="66"/>
        <v>49.453997581673505</v>
      </c>
      <c r="M437">
        <f t="shared" si="63"/>
        <v>0</v>
      </c>
      <c r="N437">
        <f t="shared" si="64"/>
        <v>0</v>
      </c>
      <c r="Q437" t="str">
        <f t="shared" si="62"/>
        <v/>
      </c>
      <c r="U437">
        <f t="shared" si="69"/>
        <v>-259.28207999999989</v>
      </c>
      <c r="V437">
        <f t="shared" si="67"/>
        <v>2.8445420732732746E-4</v>
      </c>
      <c r="W437">
        <f t="shared" si="68"/>
        <v>50.002723251812562</v>
      </c>
      <c r="X437">
        <f t="shared" si="70"/>
        <v>73.319999999999993</v>
      </c>
      <c r="Y437">
        <f t="shared" si="71"/>
        <v>33.238399999999999</v>
      </c>
    </row>
    <row r="438" spans="8:25" x14ac:dyDescent="0.3">
      <c r="H438" s="3">
        <v>20852</v>
      </c>
      <c r="I438">
        <v>71.665599999999998</v>
      </c>
      <c r="K438">
        <f t="shared" si="65"/>
        <v>-232.90056052852773</v>
      </c>
      <c r="L438">
        <f t="shared" si="66"/>
        <v>49.48203949790522</v>
      </c>
      <c r="M438">
        <f t="shared" si="63"/>
        <v>0</v>
      </c>
      <c r="N438">
        <f t="shared" si="64"/>
        <v>0</v>
      </c>
      <c r="Q438" t="str">
        <f t="shared" si="62"/>
        <v/>
      </c>
      <c r="U438">
        <f t="shared" si="69"/>
        <v>-223.47766799999988</v>
      </c>
      <c r="V438">
        <f t="shared" si="67"/>
        <v>3.9424620732732735E-4</v>
      </c>
      <c r="W438">
        <f t="shared" si="68"/>
        <v>50.002329005605233</v>
      </c>
      <c r="X438">
        <f t="shared" si="70"/>
        <v>66.176000000000002</v>
      </c>
      <c r="Y438">
        <f t="shared" si="71"/>
        <v>29.776066666666669</v>
      </c>
    </row>
    <row r="439" spans="8:25" x14ac:dyDescent="0.3">
      <c r="H439" s="3">
        <v>20880</v>
      </c>
      <c r="I439">
        <v>41.698399999999999</v>
      </c>
      <c r="K439">
        <f t="shared" si="65"/>
        <v>-223.44313979579499</v>
      </c>
      <c r="L439">
        <f t="shared" si="66"/>
        <v>49.510081414136934</v>
      </c>
      <c r="M439">
        <f t="shared" si="63"/>
        <v>0</v>
      </c>
      <c r="N439">
        <f t="shared" si="64"/>
        <v>0</v>
      </c>
      <c r="Q439" t="str">
        <f t="shared" si="62"/>
        <v/>
      </c>
      <c r="U439">
        <f t="shared" si="69"/>
        <v>-196.75177599999986</v>
      </c>
      <c r="V439">
        <f t="shared" si="67"/>
        <v>9.4574207327327364E-5</v>
      </c>
      <c r="W439">
        <f t="shared" si="68"/>
        <v>50.002234431397909</v>
      </c>
      <c r="X439">
        <f t="shared" si="70"/>
        <v>56.682000000000002</v>
      </c>
      <c r="Y439">
        <f t="shared" si="71"/>
        <v>29.368733333333328</v>
      </c>
    </row>
    <row r="440" spans="8:25" x14ac:dyDescent="0.3">
      <c r="H440" s="2">
        <v>20911</v>
      </c>
      <c r="I440">
        <v>33.990400000000001</v>
      </c>
      <c r="K440">
        <f t="shared" si="65"/>
        <v>-221.69371906306225</v>
      </c>
      <c r="L440">
        <f t="shared" si="66"/>
        <v>49.538123330368649</v>
      </c>
      <c r="M440">
        <f t="shared" si="63"/>
        <v>0</v>
      </c>
      <c r="N440">
        <f t="shared" si="64"/>
        <v>0</v>
      </c>
      <c r="Q440" t="str">
        <f t="shared" si="62"/>
        <v/>
      </c>
      <c r="U440">
        <f t="shared" si="69"/>
        <v>-191.37234399999986</v>
      </c>
      <c r="V440">
        <f t="shared" si="67"/>
        <v>1.7494207327327373E-5</v>
      </c>
      <c r="W440">
        <f t="shared" si="68"/>
        <v>50.002216937190582</v>
      </c>
      <c r="X440">
        <f t="shared" si="70"/>
        <v>37.8444</v>
      </c>
      <c r="Y440">
        <f t="shared" si="71"/>
        <v>31.828399999999998</v>
      </c>
    </row>
    <row r="441" spans="8:25" x14ac:dyDescent="0.3">
      <c r="H441" s="3">
        <v>20941</v>
      </c>
      <c r="I441">
        <v>8.5727999999999991</v>
      </c>
      <c r="K441">
        <f t="shared" si="65"/>
        <v>-245.3618983303295</v>
      </c>
      <c r="L441">
        <f t="shared" si="66"/>
        <v>49.566165246600363</v>
      </c>
      <c r="M441">
        <f t="shared" si="63"/>
        <v>0</v>
      </c>
      <c r="N441">
        <f t="shared" si="64"/>
        <v>0</v>
      </c>
      <c r="Q441" t="str">
        <f t="shared" si="62"/>
        <v/>
      </c>
      <c r="U441">
        <f t="shared" si="69"/>
        <v>-202.53653599999984</v>
      </c>
      <c r="V441">
        <f t="shared" si="67"/>
        <v>-2.3668179267267265E-4</v>
      </c>
      <c r="W441">
        <f t="shared" si="68"/>
        <v>50.002453618983253</v>
      </c>
      <c r="X441">
        <f t="shared" si="70"/>
        <v>21.281600000000001</v>
      </c>
      <c r="Y441">
        <f t="shared" si="71"/>
        <v>31.8096</v>
      </c>
    </row>
    <row r="442" spans="8:25" x14ac:dyDescent="0.3">
      <c r="H442" s="2">
        <v>20972</v>
      </c>
      <c r="I442">
        <v>9.1743999999999986</v>
      </c>
      <c r="K442">
        <f t="shared" si="65"/>
        <v>-268.42847759759678</v>
      </c>
      <c r="L442">
        <f t="shared" si="66"/>
        <v>49.594207162832078</v>
      </c>
      <c r="M442">
        <f t="shared" si="63"/>
        <v>0</v>
      </c>
      <c r="N442">
        <f t="shared" si="64"/>
        <v>0</v>
      </c>
      <c r="Q442" t="str">
        <f t="shared" si="62"/>
        <v/>
      </c>
      <c r="U442">
        <f t="shared" si="69"/>
        <v>-226.71916399999984</v>
      </c>
      <c r="V442">
        <f t="shared" si="67"/>
        <v>-2.3066579267267266E-4</v>
      </c>
      <c r="W442">
        <f t="shared" si="68"/>
        <v>50.002684284775924</v>
      </c>
      <c r="X442">
        <f t="shared" si="70"/>
        <v>8.8735999999999997</v>
      </c>
      <c r="Y442">
        <f t="shared" si="71"/>
        <v>32.408066666666663</v>
      </c>
    </row>
    <row r="443" spans="8:25" x14ac:dyDescent="0.3">
      <c r="H443" s="3">
        <v>21002</v>
      </c>
      <c r="I443">
        <v>4.5120000000000005</v>
      </c>
      <c r="K443">
        <f t="shared" si="65"/>
        <v>-296.15745686486406</v>
      </c>
      <c r="L443">
        <f t="shared" si="66"/>
        <v>49.622249079063792</v>
      </c>
      <c r="M443">
        <f t="shared" si="63"/>
        <v>0</v>
      </c>
      <c r="N443">
        <f t="shared" si="64"/>
        <v>0</v>
      </c>
      <c r="Q443" t="str">
        <f t="shared" si="62"/>
        <v/>
      </c>
      <c r="U443">
        <f t="shared" si="69"/>
        <v>-253.01848399999983</v>
      </c>
      <c r="V443">
        <f t="shared" si="67"/>
        <v>-2.7728979267267268E-4</v>
      </c>
      <c r="W443">
        <f t="shared" si="68"/>
        <v>50.002961574568594</v>
      </c>
      <c r="X443">
        <f t="shared" si="70"/>
        <v>6.8431999999999995</v>
      </c>
      <c r="Y443">
        <f t="shared" si="71"/>
        <v>32.492666666666665</v>
      </c>
    </row>
    <row r="444" spans="8:25" x14ac:dyDescent="0.3">
      <c r="H444" s="3">
        <v>21033</v>
      </c>
      <c r="I444">
        <v>6.2791999999999994</v>
      </c>
      <c r="K444">
        <f t="shared" si="65"/>
        <v>-322.11923613213133</v>
      </c>
      <c r="L444">
        <f t="shared" si="66"/>
        <v>49.650290995295506</v>
      </c>
      <c r="M444">
        <f t="shared" si="63"/>
        <v>0</v>
      </c>
      <c r="N444">
        <f t="shared" si="64"/>
        <v>0</v>
      </c>
      <c r="Q444" t="str">
        <f t="shared" si="62"/>
        <v/>
      </c>
      <c r="U444">
        <f t="shared" si="69"/>
        <v>-281.28635199999985</v>
      </c>
      <c r="V444">
        <f t="shared" si="67"/>
        <v>-2.5961779267267269E-4</v>
      </c>
      <c r="W444">
        <f t="shared" si="68"/>
        <v>50.003221192361266</v>
      </c>
      <c r="X444">
        <f t="shared" si="70"/>
        <v>5.3956</v>
      </c>
      <c r="Y444">
        <f t="shared" si="71"/>
        <v>33.003399999999992</v>
      </c>
    </row>
    <row r="445" spans="8:25" x14ac:dyDescent="0.3">
      <c r="H445" s="2">
        <v>21064</v>
      </c>
      <c r="I445">
        <v>8.1216000000000008</v>
      </c>
      <c r="K445">
        <f t="shared" si="65"/>
        <v>-346.23861539939861</v>
      </c>
      <c r="L445">
        <f t="shared" si="66"/>
        <v>49.678332911527221</v>
      </c>
      <c r="M445">
        <f t="shared" si="63"/>
        <v>0</v>
      </c>
      <c r="N445">
        <f t="shared" si="64"/>
        <v>0</v>
      </c>
      <c r="O445">
        <f>SUM(I434:I445)</f>
        <v>374.42079999999999</v>
      </c>
      <c r="P445">
        <f>SUM(N434:N445)</f>
        <v>0</v>
      </c>
      <c r="Q445" t="str">
        <f t="shared" si="62"/>
        <v/>
      </c>
      <c r="U445">
        <f t="shared" si="69"/>
        <v>-305.91171999999983</v>
      </c>
      <c r="V445">
        <f t="shared" si="67"/>
        <v>-2.4119379267267265E-4</v>
      </c>
      <c r="W445">
        <f t="shared" si="68"/>
        <v>50.003462386153942</v>
      </c>
      <c r="X445">
        <f t="shared" si="70"/>
        <v>7.2004000000000001</v>
      </c>
      <c r="Y445">
        <f t="shared" si="71"/>
        <v>31.201733333333333</v>
      </c>
    </row>
    <row r="446" spans="8:25" x14ac:dyDescent="0.3">
      <c r="H446" s="3">
        <v>21094</v>
      </c>
      <c r="I446">
        <v>47.488799999999998</v>
      </c>
      <c r="K446">
        <f t="shared" si="65"/>
        <v>-330.99079466666586</v>
      </c>
      <c r="L446">
        <f t="shared" si="66"/>
        <v>49.706374827758935</v>
      </c>
      <c r="M446">
        <f t="shared" si="63"/>
        <v>0</v>
      </c>
      <c r="N446">
        <f t="shared" si="64"/>
        <v>0</v>
      </c>
      <c r="Q446" t="str">
        <f t="shared" si="62"/>
        <v/>
      </c>
      <c r="U446">
        <f t="shared" si="69"/>
        <v>-312.69363199999981</v>
      </c>
      <c r="V446">
        <f t="shared" si="67"/>
        <v>1.5247820732732734E-4</v>
      </c>
      <c r="W446">
        <f t="shared" si="68"/>
        <v>50.003309907946615</v>
      </c>
      <c r="X446">
        <f t="shared" si="70"/>
        <v>27.805199999999999</v>
      </c>
      <c r="Y446">
        <f t="shared" si="71"/>
        <v>33.90893333333333</v>
      </c>
    </row>
    <row r="447" spans="8:25" x14ac:dyDescent="0.3">
      <c r="H447" s="3">
        <v>21125</v>
      </c>
      <c r="I447">
        <v>22.785599999999999</v>
      </c>
      <c r="K447">
        <f t="shared" si="65"/>
        <v>-340.44617393393315</v>
      </c>
      <c r="L447">
        <f t="shared" si="66"/>
        <v>49.73441674399065</v>
      </c>
      <c r="M447">
        <f t="shared" si="63"/>
        <v>0</v>
      </c>
      <c r="N447">
        <f t="shared" si="64"/>
        <v>0</v>
      </c>
      <c r="Q447" t="str">
        <f t="shared" si="62"/>
        <v/>
      </c>
      <c r="U447">
        <f t="shared" si="69"/>
        <v>-311.63537999999983</v>
      </c>
      <c r="V447">
        <f t="shared" si="67"/>
        <v>-9.4553792672672659E-5</v>
      </c>
      <c r="W447">
        <f t="shared" si="68"/>
        <v>50.003404461739287</v>
      </c>
      <c r="X447">
        <f t="shared" si="70"/>
        <v>35.1372</v>
      </c>
      <c r="Y447">
        <f t="shared" si="71"/>
        <v>33.410733333333333</v>
      </c>
    </row>
    <row r="448" spans="8:25" x14ac:dyDescent="0.3">
      <c r="H448" s="2">
        <v>21155</v>
      </c>
      <c r="I448">
        <v>75.2</v>
      </c>
      <c r="K448">
        <f t="shared" si="65"/>
        <v>-297.48715320120039</v>
      </c>
      <c r="L448">
        <f t="shared" si="66"/>
        <v>49.762458660222364</v>
      </c>
      <c r="M448">
        <f t="shared" si="63"/>
        <v>0</v>
      </c>
      <c r="N448">
        <f t="shared" si="64"/>
        <v>0</v>
      </c>
      <c r="Q448" t="str">
        <f t="shared" si="62"/>
        <v/>
      </c>
      <c r="U448">
        <f t="shared" si="69"/>
        <v>-295.80747199999985</v>
      </c>
      <c r="V448">
        <f t="shared" si="67"/>
        <v>4.2959020732732744E-4</v>
      </c>
      <c r="W448">
        <f t="shared" si="68"/>
        <v>50.002974871531961</v>
      </c>
      <c r="X448">
        <f t="shared" si="70"/>
        <v>48.992800000000003</v>
      </c>
      <c r="Y448">
        <f t="shared" si="71"/>
        <v>32.514599999999994</v>
      </c>
    </row>
    <row r="449" spans="8:25" x14ac:dyDescent="0.3">
      <c r="H449" s="3">
        <v>21186</v>
      </c>
      <c r="I449">
        <v>246.61840000000001</v>
      </c>
      <c r="K449">
        <f t="shared" si="65"/>
        <v>-83.109732468467655</v>
      </c>
      <c r="L449">
        <f t="shared" si="66"/>
        <v>46.802048743990653</v>
      </c>
      <c r="M449">
        <f t="shared" si="63"/>
        <v>146.61840000000001</v>
      </c>
      <c r="N449">
        <f t="shared" si="64"/>
        <v>14.661840000000002</v>
      </c>
      <c r="Q449" t="str">
        <f t="shared" si="62"/>
        <v/>
      </c>
      <c r="U449">
        <f t="shared" si="69"/>
        <v>-183.86738399999984</v>
      </c>
      <c r="V449">
        <f t="shared" si="67"/>
        <v>2.1437742073273274E-3</v>
      </c>
      <c r="W449">
        <f t="shared" si="68"/>
        <v>50.000831097324635</v>
      </c>
      <c r="X449">
        <f t="shared" si="70"/>
        <v>160.9092</v>
      </c>
      <c r="Y449">
        <f t="shared" si="71"/>
        <v>48.008933333333324</v>
      </c>
    </row>
    <row r="450" spans="8:25" x14ac:dyDescent="0.3">
      <c r="H450" s="2">
        <v>21217</v>
      </c>
      <c r="I450">
        <v>36.885600000000004</v>
      </c>
      <c r="K450">
        <f t="shared" si="65"/>
        <v>-78.465111735734922</v>
      </c>
      <c r="L450">
        <f t="shared" si="66"/>
        <v>46.830090660222368</v>
      </c>
      <c r="M450">
        <f t="shared" si="63"/>
        <v>0</v>
      </c>
      <c r="N450">
        <f t="shared" si="64"/>
        <v>0</v>
      </c>
      <c r="Q450" t="str">
        <f t="shared" ref="Q450:Q513" si="72">IF(P450&gt;0,P450,"")</f>
        <v/>
      </c>
      <c r="U450">
        <f t="shared" si="69"/>
        <v>-88.128195999999832</v>
      </c>
      <c r="V450">
        <f t="shared" si="67"/>
        <v>4.6446207327327407E-5</v>
      </c>
      <c r="W450">
        <f t="shared" si="68"/>
        <v>50.000784651117307</v>
      </c>
      <c r="X450">
        <f t="shared" si="70"/>
        <v>141.75200000000001</v>
      </c>
      <c r="Y450">
        <f t="shared" si="71"/>
        <v>45.110599999999998</v>
      </c>
    </row>
    <row r="451" spans="8:25" x14ac:dyDescent="0.3">
      <c r="H451" s="3">
        <v>21245</v>
      </c>
      <c r="I451">
        <v>11.242400000000002</v>
      </c>
      <c r="K451">
        <f t="shared" si="65"/>
        <v>-99.463691003002182</v>
      </c>
      <c r="L451">
        <f t="shared" si="66"/>
        <v>46.858132576454082</v>
      </c>
      <c r="M451">
        <f t="shared" ref="M451:M514" si="73">IF(I451-$G$9&gt;0,I451-$G$9,0)</f>
        <v>0</v>
      </c>
      <c r="N451">
        <f t="shared" ref="N451:N514" si="74">M451*$G$7/100</f>
        <v>0</v>
      </c>
      <c r="Q451" t="str">
        <f t="shared" si="72"/>
        <v/>
      </c>
      <c r="U451">
        <f t="shared" si="69"/>
        <v>-107.48824799999983</v>
      </c>
      <c r="V451">
        <f t="shared" si="67"/>
        <v>-2.0998579267267261E-4</v>
      </c>
      <c r="W451">
        <f t="shared" si="68"/>
        <v>50.000994636909979</v>
      </c>
      <c r="X451">
        <f t="shared" si="70"/>
        <v>24.064000000000004</v>
      </c>
      <c r="Y451">
        <f t="shared" si="71"/>
        <v>42.572600000000001</v>
      </c>
    </row>
    <row r="452" spans="8:25" x14ac:dyDescent="0.3">
      <c r="H452" s="3">
        <v>21276</v>
      </c>
      <c r="I452">
        <v>5.8280000000000003</v>
      </c>
      <c r="K452">
        <f t="shared" ref="K452:K515" si="75">I452-($G$4*$G$1)+K451</f>
        <v>-125.87667027026944</v>
      </c>
      <c r="L452">
        <f t="shared" ref="L452:L515" si="76">IF((I452&lt;$G$9),L451+$G$10/($G$8*$G$6*10^6),L451-($G$7/$G$8)*0.01*((I452-$G$9))*0.001-$G$10/($G$8*$G$6*10^6))</f>
        <v>46.886174492685797</v>
      </c>
      <c r="M452">
        <f t="shared" si="73"/>
        <v>0</v>
      </c>
      <c r="N452">
        <f t="shared" si="74"/>
        <v>0</v>
      </c>
      <c r="Q452" t="str">
        <f t="shared" si="72"/>
        <v/>
      </c>
      <c r="U452">
        <f t="shared" si="69"/>
        <v>-139.98329599999983</v>
      </c>
      <c r="V452">
        <f t="shared" ref="V452:V515" si="77">$G$2*(I452-($G$1*$G$4))</f>
        <v>-2.6412979267267266E-4</v>
      </c>
      <c r="W452">
        <f t="shared" ref="W452:W515" si="78">W451-V452</f>
        <v>50.001258766702655</v>
      </c>
      <c r="X452">
        <f t="shared" si="70"/>
        <v>8.5352000000000015</v>
      </c>
      <c r="Y452">
        <f t="shared" si="71"/>
        <v>40.225733333333331</v>
      </c>
    </row>
    <row r="453" spans="8:25" x14ac:dyDescent="0.3">
      <c r="H453" s="2">
        <v>21306</v>
      </c>
      <c r="I453">
        <v>3.7600000000000001E-2</v>
      </c>
      <c r="K453">
        <f t="shared" si="75"/>
        <v>-158.08004953753669</v>
      </c>
      <c r="L453">
        <f t="shared" si="76"/>
        <v>46.914216408917511</v>
      </c>
      <c r="M453">
        <f t="shared" si="73"/>
        <v>0</v>
      </c>
      <c r="N453">
        <f t="shared" si="74"/>
        <v>0</v>
      </c>
      <c r="Q453" t="str">
        <f t="shared" si="72"/>
        <v/>
      </c>
      <c r="U453">
        <f t="shared" si="69"/>
        <v>-177.35525199999984</v>
      </c>
      <c r="V453">
        <f t="shared" si="77"/>
        <v>-3.2203379267267267E-4</v>
      </c>
      <c r="W453">
        <f t="shared" si="78"/>
        <v>50.001580800495326</v>
      </c>
      <c r="X453">
        <f t="shared" si="70"/>
        <v>2.9328000000000003</v>
      </c>
      <c r="Y453">
        <f t="shared" si="71"/>
        <v>39.514466666666664</v>
      </c>
    </row>
    <row r="454" spans="8:25" x14ac:dyDescent="0.3">
      <c r="H454" s="3">
        <v>21337</v>
      </c>
      <c r="I454">
        <v>1.8424</v>
      </c>
      <c r="K454">
        <f t="shared" si="75"/>
        <v>-188.47862880480395</v>
      </c>
      <c r="L454">
        <f t="shared" si="76"/>
        <v>46.942258325149226</v>
      </c>
      <c r="M454">
        <f t="shared" si="73"/>
        <v>0</v>
      </c>
      <c r="N454">
        <f t="shared" si="74"/>
        <v>0</v>
      </c>
      <c r="Q454" t="str">
        <f t="shared" si="72"/>
        <v/>
      </c>
      <c r="U454">
        <f t="shared" si="69"/>
        <v>-216.09678799999983</v>
      </c>
      <c r="V454">
        <f t="shared" si="77"/>
        <v>-3.0398579267267267E-4</v>
      </c>
      <c r="W454">
        <f t="shared" si="78"/>
        <v>50.001884786287995</v>
      </c>
      <c r="X454">
        <f t="shared" si="70"/>
        <v>0.94000000000000006</v>
      </c>
      <c r="Y454">
        <f t="shared" si="71"/>
        <v>38.903466666666667</v>
      </c>
    </row>
    <row r="455" spans="8:25" x14ac:dyDescent="0.3">
      <c r="H455" s="3">
        <v>21367</v>
      </c>
      <c r="I455">
        <v>0.188</v>
      </c>
      <c r="K455">
        <f t="shared" si="75"/>
        <v>-220.53160807207121</v>
      </c>
      <c r="L455">
        <f t="shared" si="76"/>
        <v>46.97030024138094</v>
      </c>
      <c r="M455">
        <f t="shared" si="73"/>
        <v>0</v>
      </c>
      <c r="N455">
        <f t="shared" si="74"/>
        <v>0</v>
      </c>
      <c r="Q455" t="str">
        <f t="shared" si="72"/>
        <v/>
      </c>
      <c r="U455">
        <f t="shared" si="69"/>
        <v>-254.39558399999981</v>
      </c>
      <c r="V455">
        <f t="shared" si="77"/>
        <v>-3.2052979267267262E-4</v>
      </c>
      <c r="W455">
        <f t="shared" si="78"/>
        <v>50.002205316080669</v>
      </c>
      <c r="X455">
        <f t="shared" si="70"/>
        <v>1.0152000000000001</v>
      </c>
      <c r="Y455">
        <f t="shared" si="71"/>
        <v>38.54313333333333</v>
      </c>
    </row>
    <row r="456" spans="8:25" x14ac:dyDescent="0.3">
      <c r="H456" s="2">
        <v>21398</v>
      </c>
      <c r="I456">
        <v>0.26320000000000005</v>
      </c>
      <c r="K456">
        <f t="shared" si="75"/>
        <v>-252.50938733933847</v>
      </c>
      <c r="L456">
        <f t="shared" si="76"/>
        <v>46.998342157612655</v>
      </c>
      <c r="M456">
        <f t="shared" si="73"/>
        <v>0</v>
      </c>
      <c r="N456">
        <f t="shared" si="74"/>
        <v>0</v>
      </c>
      <c r="Q456" t="str">
        <f t="shared" si="72"/>
        <v/>
      </c>
      <c r="U456">
        <f t="shared" si="69"/>
        <v>-292.97261999999978</v>
      </c>
      <c r="V456">
        <f t="shared" si="77"/>
        <v>-3.1977779267267266E-4</v>
      </c>
      <c r="W456">
        <f t="shared" si="78"/>
        <v>50.002525093873345</v>
      </c>
      <c r="X456">
        <f t="shared" si="70"/>
        <v>0.22560000000000002</v>
      </c>
      <c r="Y456">
        <f t="shared" si="71"/>
        <v>38.041799999999995</v>
      </c>
    </row>
    <row r="457" spans="8:25" x14ac:dyDescent="0.3">
      <c r="H457" s="3">
        <v>21429</v>
      </c>
      <c r="I457">
        <v>22.56</v>
      </c>
      <c r="K457">
        <f t="shared" si="75"/>
        <v>-262.19036660660572</v>
      </c>
      <c r="L457">
        <f t="shared" si="76"/>
        <v>47.026384073844369</v>
      </c>
      <c r="M457">
        <f t="shared" si="73"/>
        <v>0</v>
      </c>
      <c r="N457">
        <f t="shared" si="74"/>
        <v>0</v>
      </c>
      <c r="O457">
        <f>SUM(I446:I457)</f>
        <v>470.93999999999994</v>
      </c>
      <c r="P457">
        <f>SUM(N446:N457)</f>
        <v>14.661840000000002</v>
      </c>
      <c r="Q457">
        <f t="shared" si="72"/>
        <v>14.661840000000002</v>
      </c>
      <c r="U457">
        <f t="shared" si="69"/>
        <v>-321.59091999999976</v>
      </c>
      <c r="V457">
        <f t="shared" si="77"/>
        <v>-9.6809792672672659E-5</v>
      </c>
      <c r="W457">
        <f t="shared" si="78"/>
        <v>50.002621903666018</v>
      </c>
      <c r="X457">
        <f t="shared" si="70"/>
        <v>11.4116</v>
      </c>
      <c r="Y457">
        <f t="shared" si="71"/>
        <v>39.244999999999997</v>
      </c>
    </row>
    <row r="458" spans="8:25" x14ac:dyDescent="0.3">
      <c r="H458" s="2">
        <v>21459</v>
      </c>
      <c r="I458">
        <v>27.711200000000002</v>
      </c>
      <c r="K458">
        <f t="shared" si="75"/>
        <v>-266.72014587387298</v>
      </c>
      <c r="L458">
        <f t="shared" si="76"/>
        <v>47.054425990076084</v>
      </c>
      <c r="M458">
        <f t="shared" si="73"/>
        <v>0</v>
      </c>
      <c r="N458">
        <f t="shared" si="74"/>
        <v>0</v>
      </c>
      <c r="Q458" t="str">
        <f t="shared" si="72"/>
        <v/>
      </c>
      <c r="U458">
        <f t="shared" si="69"/>
        <v>-334.80412399999977</v>
      </c>
      <c r="V458">
        <f t="shared" si="77"/>
        <v>-4.5297792672672628E-5</v>
      </c>
      <c r="W458">
        <f t="shared" si="78"/>
        <v>50.002667201458692</v>
      </c>
      <c r="X458">
        <f t="shared" si="70"/>
        <v>25.1356</v>
      </c>
      <c r="Y458">
        <f t="shared" si="71"/>
        <v>37.596866666666664</v>
      </c>
    </row>
    <row r="459" spans="8:25" x14ac:dyDescent="0.3">
      <c r="H459" s="3">
        <v>21490</v>
      </c>
      <c r="I459">
        <v>42.300000000000004</v>
      </c>
      <c r="K459">
        <f t="shared" si="75"/>
        <v>-256.66112514114025</v>
      </c>
      <c r="L459">
        <f t="shared" si="76"/>
        <v>47.082467906307798</v>
      </c>
      <c r="M459">
        <f t="shared" si="73"/>
        <v>0</v>
      </c>
      <c r="N459">
        <f t="shared" si="74"/>
        <v>0</v>
      </c>
      <c r="Q459" t="str">
        <f t="shared" si="72"/>
        <v/>
      </c>
      <c r="U459">
        <f t="shared" si="69"/>
        <v>-339.8060519999998</v>
      </c>
      <c r="V459">
        <f t="shared" si="77"/>
        <v>1.0059020732732741E-4</v>
      </c>
      <c r="W459">
        <f t="shared" si="78"/>
        <v>50.002566611251368</v>
      </c>
      <c r="X459">
        <f t="shared" si="70"/>
        <v>35.005600000000001</v>
      </c>
      <c r="Y459">
        <f t="shared" si="71"/>
        <v>39.223066666666661</v>
      </c>
    </row>
    <row r="460" spans="8:25" x14ac:dyDescent="0.3">
      <c r="H460" s="3">
        <v>21520</v>
      </c>
      <c r="I460">
        <v>156.67920000000001</v>
      </c>
      <c r="K460">
        <f t="shared" si="75"/>
        <v>-132.22290440840749</v>
      </c>
      <c r="L460">
        <f t="shared" si="76"/>
        <v>45.920841990076084</v>
      </c>
      <c r="M460">
        <f t="shared" si="73"/>
        <v>56.679200000000009</v>
      </c>
      <c r="N460">
        <f t="shared" si="74"/>
        <v>5.6679200000000014</v>
      </c>
      <c r="Q460" t="str">
        <f t="shared" si="72"/>
        <v/>
      </c>
      <c r="U460">
        <f t="shared" si="69"/>
        <v>-287.24971199999976</v>
      </c>
      <c r="V460">
        <f t="shared" si="77"/>
        <v>1.2443822073273277E-3</v>
      </c>
      <c r="W460">
        <f t="shared" si="78"/>
        <v>50.001322229044042</v>
      </c>
      <c r="X460">
        <f t="shared" si="70"/>
        <v>99.48960000000001</v>
      </c>
      <c r="Y460">
        <f t="shared" si="71"/>
        <v>46.012999999999998</v>
      </c>
    </row>
    <row r="461" spans="8:25" x14ac:dyDescent="0.3">
      <c r="H461" s="2">
        <v>21551</v>
      </c>
      <c r="I461">
        <v>67.379200000000012</v>
      </c>
      <c r="K461">
        <f t="shared" si="75"/>
        <v>-97.084683675674739</v>
      </c>
      <c r="L461">
        <f t="shared" si="76"/>
        <v>45.948883906307799</v>
      </c>
      <c r="M461">
        <f t="shared" si="73"/>
        <v>0</v>
      </c>
      <c r="N461">
        <f t="shared" si="74"/>
        <v>0</v>
      </c>
      <c r="Q461" t="str">
        <f t="shared" si="72"/>
        <v/>
      </c>
      <c r="U461">
        <f t="shared" si="69"/>
        <v>-206.91843999999975</v>
      </c>
      <c r="V461">
        <f t="shared" si="77"/>
        <v>3.5138220732732752E-4</v>
      </c>
      <c r="W461">
        <f t="shared" si="78"/>
        <v>50.000970846836715</v>
      </c>
      <c r="X461">
        <f t="shared" si="70"/>
        <v>112.0292</v>
      </c>
      <c r="Y461">
        <f t="shared" si="71"/>
        <v>31.076400000000003</v>
      </c>
    </row>
    <row r="462" spans="8:25" x14ac:dyDescent="0.3">
      <c r="H462" s="3">
        <v>21582</v>
      </c>
      <c r="I462">
        <v>67.529600000000002</v>
      </c>
      <c r="K462">
        <f t="shared" si="75"/>
        <v>-61.796062942942001</v>
      </c>
      <c r="L462">
        <f t="shared" si="76"/>
        <v>45.976925822539513</v>
      </c>
      <c r="M462">
        <f t="shared" si="73"/>
        <v>0</v>
      </c>
      <c r="N462">
        <f t="shared" si="74"/>
        <v>0</v>
      </c>
      <c r="Q462" t="str">
        <f t="shared" si="72"/>
        <v/>
      </c>
      <c r="U462">
        <f t="shared" ref="U462:U525" si="79">X462-($G$4*Y462)+U461</f>
        <v>-173.76670799999974</v>
      </c>
      <c r="V462">
        <f t="shared" si="77"/>
        <v>3.5288620732732741E-4</v>
      </c>
      <c r="W462">
        <f t="shared" si="78"/>
        <v>50.000617960629391</v>
      </c>
      <c r="X462">
        <f t="shared" ref="X462:X525" si="80">AVERAGE(I461:I462)</f>
        <v>67.454400000000007</v>
      </c>
      <c r="Y462">
        <f t="shared" ref="Y462:Y525" si="81">AVERAGE(I451:I462)</f>
        <v>33.630066666666671</v>
      </c>
    </row>
    <row r="463" spans="8:25" x14ac:dyDescent="0.3">
      <c r="H463" s="3">
        <v>21610</v>
      </c>
      <c r="I463">
        <v>18.085599999999999</v>
      </c>
      <c r="K463">
        <f t="shared" si="75"/>
        <v>-75.951442210209265</v>
      </c>
      <c r="L463">
        <f t="shared" si="76"/>
        <v>46.004967738771228</v>
      </c>
      <c r="M463">
        <f t="shared" si="73"/>
        <v>0</v>
      </c>
      <c r="N463">
        <f t="shared" si="74"/>
        <v>0</v>
      </c>
      <c r="Q463" t="str">
        <f t="shared" si="72"/>
        <v/>
      </c>
      <c r="U463">
        <f t="shared" si="79"/>
        <v>-165.84344799999974</v>
      </c>
      <c r="V463">
        <f t="shared" si="77"/>
        <v>-1.4155379267267266E-4</v>
      </c>
      <c r="W463">
        <f t="shared" si="78"/>
        <v>50.000759514422064</v>
      </c>
      <c r="X463">
        <f t="shared" si="80"/>
        <v>42.807600000000001</v>
      </c>
      <c r="Y463">
        <f t="shared" si="81"/>
        <v>34.20033333333334</v>
      </c>
    </row>
    <row r="464" spans="8:25" x14ac:dyDescent="0.3">
      <c r="H464" s="2">
        <v>21641</v>
      </c>
      <c r="I464">
        <v>8.8360000000000003</v>
      </c>
      <c r="K464">
        <f t="shared" si="75"/>
        <v>-99.35642147747653</v>
      </c>
      <c r="L464">
        <f t="shared" si="76"/>
        <v>46.033009655002942</v>
      </c>
      <c r="M464">
        <f t="shared" si="73"/>
        <v>0</v>
      </c>
      <c r="N464">
        <f t="shared" si="74"/>
        <v>0</v>
      </c>
      <c r="Q464" t="str">
        <f t="shared" si="72"/>
        <v/>
      </c>
      <c r="U464">
        <f t="shared" si="79"/>
        <v>-187.52266799999973</v>
      </c>
      <c r="V464">
        <f t="shared" si="77"/>
        <v>-2.3404979267267268E-4</v>
      </c>
      <c r="W464">
        <f t="shared" si="78"/>
        <v>50.000993564214738</v>
      </c>
      <c r="X464">
        <f t="shared" si="80"/>
        <v>13.460799999999999</v>
      </c>
      <c r="Y464">
        <f t="shared" si="81"/>
        <v>34.451000000000001</v>
      </c>
    </row>
    <row r="465" spans="8:25" x14ac:dyDescent="0.3">
      <c r="H465" s="3">
        <v>21671</v>
      </c>
      <c r="I465">
        <v>3.7975999999999996</v>
      </c>
      <c r="K465">
        <f t="shared" si="75"/>
        <v>-127.79980074474379</v>
      </c>
      <c r="L465">
        <f t="shared" si="76"/>
        <v>46.061051571234657</v>
      </c>
      <c r="M465">
        <f t="shared" si="73"/>
        <v>0</v>
      </c>
      <c r="N465">
        <f t="shared" si="74"/>
        <v>0</v>
      </c>
      <c r="Q465" t="str">
        <f t="shared" si="72"/>
        <v/>
      </c>
      <c r="U465">
        <f t="shared" si="79"/>
        <v>-216.66548799999973</v>
      </c>
      <c r="V465">
        <f t="shared" si="77"/>
        <v>-2.8443379267267268E-4</v>
      </c>
      <c r="W465">
        <f t="shared" si="78"/>
        <v>50.00127799800741</v>
      </c>
      <c r="X465">
        <f t="shared" si="80"/>
        <v>6.3167999999999997</v>
      </c>
      <c r="Y465">
        <f t="shared" si="81"/>
        <v>34.764333333333333</v>
      </c>
    </row>
    <row r="466" spans="8:25" x14ac:dyDescent="0.3">
      <c r="H466" s="2">
        <v>21702</v>
      </c>
      <c r="I466">
        <v>0.22559999999999997</v>
      </c>
      <c r="K466">
        <f t="shared" si="75"/>
        <v>-159.81518001201107</v>
      </c>
      <c r="L466">
        <f t="shared" si="76"/>
        <v>46.089093487466371</v>
      </c>
      <c r="M466">
        <f t="shared" si="73"/>
        <v>0</v>
      </c>
      <c r="N466">
        <f t="shared" si="74"/>
        <v>0</v>
      </c>
      <c r="Q466" t="str">
        <f t="shared" si="72"/>
        <v/>
      </c>
      <c r="U466">
        <f t="shared" si="79"/>
        <v>-249.97607999999974</v>
      </c>
      <c r="V466">
        <f t="shared" si="77"/>
        <v>-3.2015379267267267E-4</v>
      </c>
      <c r="W466">
        <f t="shared" si="78"/>
        <v>50.001598151800081</v>
      </c>
      <c r="X466">
        <f t="shared" si="80"/>
        <v>2.0115999999999996</v>
      </c>
      <c r="Y466">
        <f t="shared" si="81"/>
        <v>34.629600000000003</v>
      </c>
    </row>
    <row r="467" spans="8:25" x14ac:dyDescent="0.3">
      <c r="H467" s="3">
        <v>21732</v>
      </c>
      <c r="I467">
        <v>5.3768000000000002</v>
      </c>
      <c r="K467">
        <f t="shared" si="75"/>
        <v>-186.67935927927834</v>
      </c>
      <c r="L467">
        <f t="shared" si="76"/>
        <v>46.117135403698086</v>
      </c>
      <c r="M467">
        <f t="shared" si="73"/>
        <v>0</v>
      </c>
      <c r="N467">
        <f t="shared" si="74"/>
        <v>0</v>
      </c>
      <c r="Q467" t="str">
        <f t="shared" si="72"/>
        <v/>
      </c>
      <c r="U467">
        <f t="shared" si="79"/>
        <v>-282.93811999999974</v>
      </c>
      <c r="V467">
        <f t="shared" si="77"/>
        <v>-2.6864179267267269E-4</v>
      </c>
      <c r="W467">
        <f t="shared" si="78"/>
        <v>50.001866793592754</v>
      </c>
      <c r="X467">
        <f t="shared" si="80"/>
        <v>2.8012000000000001</v>
      </c>
      <c r="Y467">
        <f t="shared" si="81"/>
        <v>35.062000000000005</v>
      </c>
    </row>
    <row r="468" spans="8:25" x14ac:dyDescent="0.3">
      <c r="H468" s="3">
        <v>21763</v>
      </c>
      <c r="I468">
        <v>0.71440000000000003</v>
      </c>
      <c r="K468">
        <f t="shared" si="75"/>
        <v>-218.20593854654561</v>
      </c>
      <c r="L468">
        <f t="shared" si="76"/>
        <v>46.1451773199298</v>
      </c>
      <c r="M468">
        <f t="shared" si="73"/>
        <v>0</v>
      </c>
      <c r="N468">
        <f t="shared" si="74"/>
        <v>0</v>
      </c>
      <c r="Q468" t="str">
        <f t="shared" si="72"/>
        <v/>
      </c>
      <c r="U468">
        <f t="shared" si="79"/>
        <v>-315.69411199999973</v>
      </c>
      <c r="V468">
        <f t="shared" si="77"/>
        <v>-3.1526579267267263E-4</v>
      </c>
      <c r="W468">
        <f t="shared" si="78"/>
        <v>50.002182059385426</v>
      </c>
      <c r="X468">
        <f t="shared" si="80"/>
        <v>3.0456000000000003</v>
      </c>
      <c r="Y468">
        <f t="shared" si="81"/>
        <v>35.099600000000002</v>
      </c>
    </row>
    <row r="469" spans="8:25" x14ac:dyDescent="0.3">
      <c r="H469" s="2">
        <v>21794</v>
      </c>
      <c r="I469">
        <v>1.9176000000000002</v>
      </c>
      <c r="K469">
        <f t="shared" si="75"/>
        <v>-248.52931781381287</v>
      </c>
      <c r="L469">
        <f t="shared" si="76"/>
        <v>46.173219236161515</v>
      </c>
      <c r="M469">
        <f t="shared" si="73"/>
        <v>0</v>
      </c>
      <c r="N469">
        <f t="shared" si="74"/>
        <v>0</v>
      </c>
      <c r="O469">
        <f>SUM(I458:I469)</f>
        <v>400.55280000000005</v>
      </c>
      <c r="P469">
        <f>SUM(N458:N469)</f>
        <v>5.6679200000000014</v>
      </c>
      <c r="Q469">
        <f t="shared" si="72"/>
        <v>5.6679200000000014</v>
      </c>
      <c r="U469">
        <f t="shared" si="79"/>
        <v>-348.42509999999976</v>
      </c>
      <c r="V469">
        <f t="shared" si="77"/>
        <v>-3.0323379267267265E-4</v>
      </c>
      <c r="W469">
        <f t="shared" si="78"/>
        <v>50.002485293178097</v>
      </c>
      <c r="X469">
        <f t="shared" si="80"/>
        <v>1.3160000000000001</v>
      </c>
      <c r="Y469">
        <f t="shared" si="81"/>
        <v>33.379400000000004</v>
      </c>
    </row>
    <row r="470" spans="8:25" x14ac:dyDescent="0.3">
      <c r="H470" s="3">
        <v>21824</v>
      </c>
      <c r="I470">
        <v>12.896800000000001</v>
      </c>
      <c r="K470">
        <f t="shared" si="75"/>
        <v>-267.87349708108013</v>
      </c>
      <c r="L470">
        <f t="shared" si="76"/>
        <v>46.201261152393229</v>
      </c>
      <c r="M470">
        <f t="shared" si="73"/>
        <v>0</v>
      </c>
      <c r="N470">
        <f t="shared" si="74"/>
        <v>0</v>
      </c>
      <c r="Q470" t="str">
        <f t="shared" si="72"/>
        <v/>
      </c>
      <c r="U470">
        <f t="shared" si="79"/>
        <v>-373.80566399999975</v>
      </c>
      <c r="V470">
        <f t="shared" si="77"/>
        <v>-1.9344179267267265E-4</v>
      </c>
      <c r="W470">
        <f t="shared" si="78"/>
        <v>50.002678734970772</v>
      </c>
      <c r="X470">
        <f t="shared" si="80"/>
        <v>7.4072000000000005</v>
      </c>
      <c r="Y470">
        <f t="shared" si="81"/>
        <v>32.144866666666665</v>
      </c>
    </row>
    <row r="471" spans="8:25" x14ac:dyDescent="0.3">
      <c r="H471" s="3">
        <v>21855</v>
      </c>
      <c r="I471">
        <v>74.297600000000003</v>
      </c>
      <c r="K471">
        <f t="shared" si="75"/>
        <v>-225.81687634834739</v>
      </c>
      <c r="L471">
        <f t="shared" si="76"/>
        <v>46.229303068624944</v>
      </c>
      <c r="M471">
        <f t="shared" si="73"/>
        <v>0</v>
      </c>
      <c r="N471">
        <f t="shared" si="74"/>
        <v>0</v>
      </c>
      <c r="Q471" t="str">
        <f t="shared" si="72"/>
        <v/>
      </c>
      <c r="U471">
        <f t="shared" si="79"/>
        <v>-365.71602399999972</v>
      </c>
      <c r="V471">
        <f t="shared" si="77"/>
        <v>4.2056620732732744E-4</v>
      </c>
      <c r="W471">
        <f t="shared" si="78"/>
        <v>50.002258168763447</v>
      </c>
      <c r="X471">
        <f t="shared" si="80"/>
        <v>43.597200000000001</v>
      </c>
      <c r="Y471">
        <f t="shared" si="81"/>
        <v>34.81133333333333</v>
      </c>
    </row>
    <row r="472" spans="8:25" x14ac:dyDescent="0.3">
      <c r="H472" s="2">
        <v>21885</v>
      </c>
      <c r="I472">
        <v>92.307999999999993</v>
      </c>
      <c r="K472">
        <f t="shared" si="75"/>
        <v>-165.74985561561465</v>
      </c>
      <c r="L472">
        <f t="shared" si="76"/>
        <v>46.257344984856658</v>
      </c>
      <c r="M472">
        <f t="shared" si="73"/>
        <v>0</v>
      </c>
      <c r="N472">
        <f t="shared" si="74"/>
        <v>0</v>
      </c>
      <c r="Q472" t="str">
        <f t="shared" si="72"/>
        <v/>
      </c>
      <c r="U472">
        <f t="shared" si="79"/>
        <v>-312.44923199999971</v>
      </c>
      <c r="V472">
        <f t="shared" si="77"/>
        <v>6.0067020732732738E-4</v>
      </c>
      <c r="W472">
        <f t="shared" si="78"/>
        <v>50.001657498556121</v>
      </c>
      <c r="X472">
        <f t="shared" si="80"/>
        <v>83.302799999999991</v>
      </c>
      <c r="Y472">
        <f t="shared" si="81"/>
        <v>29.447066666666668</v>
      </c>
    </row>
    <row r="473" spans="8:25" x14ac:dyDescent="0.3">
      <c r="H473" s="3">
        <v>21916</v>
      </c>
      <c r="I473">
        <v>25.6432</v>
      </c>
      <c r="K473">
        <f t="shared" si="75"/>
        <v>-172.34763488288192</v>
      </c>
      <c r="L473">
        <f t="shared" si="76"/>
        <v>46.285386901088373</v>
      </c>
      <c r="M473">
        <f t="shared" si="73"/>
        <v>0</v>
      </c>
      <c r="N473">
        <f t="shared" si="74"/>
        <v>0</v>
      </c>
      <c r="Q473" t="str">
        <f t="shared" si="72"/>
        <v/>
      </c>
      <c r="U473">
        <f t="shared" si="79"/>
        <v>-279.96207999999973</v>
      </c>
      <c r="V473">
        <f t="shared" si="77"/>
        <v>-6.597779267267264E-5</v>
      </c>
      <c r="W473">
        <f t="shared" si="78"/>
        <v>50.001723476348793</v>
      </c>
      <c r="X473">
        <f t="shared" si="80"/>
        <v>58.9756</v>
      </c>
      <c r="Y473">
        <f t="shared" si="81"/>
        <v>25.969066666666663</v>
      </c>
    </row>
    <row r="474" spans="8:25" x14ac:dyDescent="0.3">
      <c r="H474" s="2">
        <v>21947</v>
      </c>
      <c r="I474">
        <v>52.151199999999996</v>
      </c>
      <c r="K474">
        <f t="shared" si="75"/>
        <v>-152.43741415014918</v>
      </c>
      <c r="L474">
        <f t="shared" si="76"/>
        <v>46.313428817320087</v>
      </c>
      <c r="M474">
        <f t="shared" si="73"/>
        <v>0</v>
      </c>
      <c r="N474">
        <f t="shared" si="74"/>
        <v>0</v>
      </c>
      <c r="Q474" t="str">
        <f t="shared" si="72"/>
        <v/>
      </c>
      <c r="U474">
        <f t="shared" si="79"/>
        <v>-266.24616399999974</v>
      </c>
      <c r="V474">
        <f t="shared" si="77"/>
        <v>1.9910220732732734E-4</v>
      </c>
      <c r="W474">
        <f t="shared" si="78"/>
        <v>50.001524374141468</v>
      </c>
      <c r="X474">
        <f t="shared" si="80"/>
        <v>38.897199999999998</v>
      </c>
      <c r="Y474">
        <f t="shared" si="81"/>
        <v>24.687533333333334</v>
      </c>
    </row>
    <row r="475" spans="8:25" x14ac:dyDescent="0.3">
      <c r="H475" s="3">
        <v>21976</v>
      </c>
      <c r="I475">
        <v>45.9848</v>
      </c>
      <c r="K475">
        <f t="shared" si="75"/>
        <v>-138.69359341741645</v>
      </c>
      <c r="L475">
        <f t="shared" si="76"/>
        <v>46.341470733551802</v>
      </c>
      <c r="M475">
        <f t="shared" si="73"/>
        <v>0</v>
      </c>
      <c r="N475">
        <f t="shared" si="74"/>
        <v>0</v>
      </c>
      <c r="Q475" t="str">
        <f t="shared" si="72"/>
        <v/>
      </c>
      <c r="U475">
        <f t="shared" si="79"/>
        <v>-244.73087999999973</v>
      </c>
      <c r="V475">
        <f t="shared" si="77"/>
        <v>1.3743820732732738E-4</v>
      </c>
      <c r="W475">
        <f t="shared" si="78"/>
        <v>50.001386935934143</v>
      </c>
      <c r="X475">
        <f t="shared" si="80"/>
        <v>49.067999999999998</v>
      </c>
      <c r="Y475">
        <f t="shared" si="81"/>
        <v>27.012466666666668</v>
      </c>
    </row>
    <row r="476" spans="8:25" x14ac:dyDescent="0.3">
      <c r="H476" s="3">
        <v>22007</v>
      </c>
      <c r="I476">
        <v>29.177600000000002</v>
      </c>
      <c r="K476">
        <f t="shared" si="75"/>
        <v>-141.75697268468372</v>
      </c>
      <c r="L476">
        <f t="shared" si="76"/>
        <v>46.369512649783516</v>
      </c>
      <c r="M476">
        <f t="shared" si="73"/>
        <v>0</v>
      </c>
      <c r="N476">
        <f t="shared" si="74"/>
        <v>0</v>
      </c>
      <c r="Q476" t="str">
        <f t="shared" si="72"/>
        <v/>
      </c>
      <c r="U476">
        <f t="shared" si="79"/>
        <v>-236.43143199999972</v>
      </c>
      <c r="V476">
        <f t="shared" si="77"/>
        <v>-3.0633792672672621E-5</v>
      </c>
      <c r="W476">
        <f t="shared" si="78"/>
        <v>50.001417569726819</v>
      </c>
      <c r="X476">
        <f t="shared" si="80"/>
        <v>37.581200000000003</v>
      </c>
      <c r="Y476">
        <f t="shared" si="81"/>
        <v>28.707599999999999</v>
      </c>
    </row>
    <row r="477" spans="8:25" x14ac:dyDescent="0.3">
      <c r="H477" s="2">
        <v>22037</v>
      </c>
      <c r="I477">
        <v>7.2944000000000004</v>
      </c>
      <c r="K477">
        <f t="shared" si="75"/>
        <v>-166.70355195195097</v>
      </c>
      <c r="L477">
        <f t="shared" si="76"/>
        <v>46.397554566015231</v>
      </c>
      <c r="M477">
        <f t="shared" si="73"/>
        <v>0</v>
      </c>
      <c r="N477">
        <f t="shared" si="74"/>
        <v>0</v>
      </c>
      <c r="Q477" t="str">
        <f t="shared" si="72"/>
        <v/>
      </c>
      <c r="U477">
        <f t="shared" si="79"/>
        <v>-247.7744119999997</v>
      </c>
      <c r="V477">
        <f t="shared" si="77"/>
        <v>-2.4946579267267266E-4</v>
      </c>
      <c r="W477">
        <f t="shared" si="78"/>
        <v>50.001667035519489</v>
      </c>
      <c r="X477">
        <f t="shared" si="80"/>
        <v>18.236000000000001</v>
      </c>
      <c r="Y477">
        <f t="shared" si="81"/>
        <v>28.998999999999999</v>
      </c>
    </row>
    <row r="478" spans="8:25" x14ac:dyDescent="0.3">
      <c r="H478" s="3">
        <v>22068</v>
      </c>
      <c r="I478">
        <v>9.0616000000000003</v>
      </c>
      <c r="K478">
        <f t="shared" si="75"/>
        <v>-189.88293121921822</v>
      </c>
      <c r="L478">
        <f t="shared" si="76"/>
        <v>46.425596482246945</v>
      </c>
      <c r="M478">
        <f t="shared" si="73"/>
        <v>0</v>
      </c>
      <c r="N478">
        <f t="shared" si="74"/>
        <v>0</v>
      </c>
      <c r="Q478" t="str">
        <f t="shared" si="72"/>
        <v/>
      </c>
      <c r="U478">
        <f t="shared" si="79"/>
        <v>-269.9264519999997</v>
      </c>
      <c r="V478">
        <f t="shared" si="77"/>
        <v>-2.3179379267267267E-4</v>
      </c>
      <c r="W478">
        <f t="shared" si="78"/>
        <v>50.001898829312161</v>
      </c>
      <c r="X478">
        <f t="shared" si="80"/>
        <v>8.1780000000000008</v>
      </c>
      <c r="Y478">
        <f t="shared" si="81"/>
        <v>29.735333333333333</v>
      </c>
    </row>
    <row r="479" spans="8:25" x14ac:dyDescent="0.3">
      <c r="H479" s="3">
        <v>22098</v>
      </c>
      <c r="I479">
        <v>1.4664000000000001</v>
      </c>
      <c r="K479">
        <f t="shared" si="75"/>
        <v>-220.65751048648548</v>
      </c>
      <c r="L479">
        <f t="shared" si="76"/>
        <v>46.45363839847866</v>
      </c>
      <c r="M479">
        <f t="shared" si="73"/>
        <v>0</v>
      </c>
      <c r="N479">
        <f t="shared" si="74"/>
        <v>0</v>
      </c>
      <c r="Q479" t="str">
        <f t="shared" si="72"/>
        <v/>
      </c>
      <c r="U479">
        <f t="shared" si="79"/>
        <v>-294.6601079999997</v>
      </c>
      <c r="V479">
        <f t="shared" si="77"/>
        <v>-3.0774579267267267E-4</v>
      </c>
      <c r="W479">
        <f t="shared" si="78"/>
        <v>50.002206575104836</v>
      </c>
      <c r="X479">
        <f t="shared" si="80"/>
        <v>5.2640000000000002</v>
      </c>
      <c r="Y479">
        <f t="shared" si="81"/>
        <v>29.40946666666667</v>
      </c>
    </row>
    <row r="480" spans="8:25" x14ac:dyDescent="0.3">
      <c r="H480" s="2">
        <v>22129</v>
      </c>
      <c r="I480">
        <v>0.63919999999999999</v>
      </c>
      <c r="K480">
        <f t="shared" si="75"/>
        <v>-252.25928975375274</v>
      </c>
      <c r="L480">
        <f t="shared" si="76"/>
        <v>46.481680314710374</v>
      </c>
      <c r="M480">
        <f t="shared" si="73"/>
        <v>0</v>
      </c>
      <c r="N480">
        <f t="shared" si="74"/>
        <v>0</v>
      </c>
      <c r="Q480" t="str">
        <f t="shared" si="72"/>
        <v/>
      </c>
      <c r="U480">
        <f t="shared" si="79"/>
        <v>-323.59857199999971</v>
      </c>
      <c r="V480">
        <f t="shared" si="77"/>
        <v>-3.1601779267267265E-4</v>
      </c>
      <c r="W480">
        <f t="shared" si="78"/>
        <v>50.002522592897506</v>
      </c>
      <c r="X480">
        <f t="shared" si="80"/>
        <v>1.0528</v>
      </c>
      <c r="Y480">
        <f t="shared" si="81"/>
        <v>29.403200000000002</v>
      </c>
    </row>
    <row r="481" spans="8:25" x14ac:dyDescent="0.3">
      <c r="H481" s="3">
        <v>22160</v>
      </c>
      <c r="I481">
        <v>1.0152000000000001</v>
      </c>
      <c r="K481">
        <f t="shared" si="75"/>
        <v>-283.48506902102002</v>
      </c>
      <c r="L481">
        <f t="shared" si="76"/>
        <v>46.509722230942089</v>
      </c>
      <c r="M481">
        <f t="shared" si="73"/>
        <v>0</v>
      </c>
      <c r="N481">
        <f t="shared" si="74"/>
        <v>0</v>
      </c>
      <c r="O481">
        <f>SUM(I470:I481)</f>
        <v>351.93600000000004</v>
      </c>
      <c r="P481">
        <f>SUM(N470:N481)</f>
        <v>0</v>
      </c>
      <c r="Q481" t="str">
        <f t="shared" si="72"/>
        <v/>
      </c>
      <c r="U481">
        <f t="shared" si="79"/>
        <v>-352.6859319999997</v>
      </c>
      <c r="V481">
        <f t="shared" si="77"/>
        <v>-3.1225779267267265E-4</v>
      </c>
      <c r="W481">
        <f t="shared" si="78"/>
        <v>50.002834850690178</v>
      </c>
      <c r="X481">
        <f t="shared" si="80"/>
        <v>0.82720000000000005</v>
      </c>
      <c r="Y481">
        <f t="shared" si="81"/>
        <v>29.328000000000003</v>
      </c>
    </row>
    <row r="482" spans="8:25" x14ac:dyDescent="0.3">
      <c r="H482" s="2">
        <v>22190</v>
      </c>
      <c r="I482">
        <v>23.800799999999999</v>
      </c>
      <c r="K482">
        <f t="shared" si="75"/>
        <v>-291.92524828828726</v>
      </c>
      <c r="L482">
        <f t="shared" si="76"/>
        <v>46.537764147173803</v>
      </c>
      <c r="M482">
        <f t="shared" si="73"/>
        <v>0</v>
      </c>
      <c r="N482">
        <f t="shared" si="74"/>
        <v>0</v>
      </c>
      <c r="Q482" t="str">
        <f t="shared" si="72"/>
        <v/>
      </c>
      <c r="U482">
        <f t="shared" si="79"/>
        <v>-371.1193319999997</v>
      </c>
      <c r="V482">
        <f t="shared" si="77"/>
        <v>-8.4401792672672652E-5</v>
      </c>
      <c r="W482">
        <f t="shared" si="78"/>
        <v>50.002919252482847</v>
      </c>
      <c r="X482">
        <f t="shared" si="80"/>
        <v>12.407999999999999</v>
      </c>
      <c r="Y482">
        <f t="shared" si="81"/>
        <v>30.236666666666665</v>
      </c>
    </row>
    <row r="483" spans="8:25" x14ac:dyDescent="0.3">
      <c r="H483" s="3">
        <v>22221</v>
      </c>
      <c r="I483">
        <v>44.104799999999997</v>
      </c>
      <c r="K483">
        <f t="shared" si="75"/>
        <v>-280.06142755555453</v>
      </c>
      <c r="L483">
        <f t="shared" si="76"/>
        <v>46.565806063405518</v>
      </c>
      <c r="M483">
        <f t="shared" si="73"/>
        <v>0</v>
      </c>
      <c r="N483">
        <f t="shared" si="74"/>
        <v>0</v>
      </c>
      <c r="Q483" t="str">
        <f t="shared" si="72"/>
        <v/>
      </c>
      <c r="U483">
        <f t="shared" si="79"/>
        <v>-365.44154399999968</v>
      </c>
      <c r="V483">
        <f t="shared" si="77"/>
        <v>1.1863820732732734E-4</v>
      </c>
      <c r="W483">
        <f t="shared" si="78"/>
        <v>50.002800614275522</v>
      </c>
      <c r="X483">
        <f t="shared" si="80"/>
        <v>33.952799999999996</v>
      </c>
      <c r="Y483">
        <f t="shared" si="81"/>
        <v>27.720600000000005</v>
      </c>
    </row>
    <row r="484" spans="8:25" x14ac:dyDescent="0.3">
      <c r="H484" s="3">
        <v>22251</v>
      </c>
      <c r="I484">
        <v>112.68719999999999</v>
      </c>
      <c r="K484">
        <f t="shared" si="75"/>
        <v>-199.61520682282179</v>
      </c>
      <c r="L484">
        <f t="shared" si="76"/>
        <v>46.284020147173806</v>
      </c>
      <c r="M484">
        <f t="shared" si="73"/>
        <v>12.68719999999999</v>
      </c>
      <c r="N484">
        <f t="shared" si="74"/>
        <v>1.268719999999999</v>
      </c>
      <c r="Q484" t="str">
        <f t="shared" si="72"/>
        <v/>
      </c>
      <c r="U484">
        <f t="shared" si="79"/>
        <v>-317.05278799999968</v>
      </c>
      <c r="V484">
        <f t="shared" si="77"/>
        <v>8.0446220732732733E-4</v>
      </c>
      <c r="W484">
        <f t="shared" si="78"/>
        <v>50.001996152068195</v>
      </c>
      <c r="X484">
        <f t="shared" si="80"/>
        <v>78.395999999999987</v>
      </c>
      <c r="Y484">
        <f t="shared" si="81"/>
        <v>29.418866666666663</v>
      </c>
    </row>
    <row r="485" spans="8:25" x14ac:dyDescent="0.3">
      <c r="H485" s="2">
        <v>22282</v>
      </c>
      <c r="I485">
        <v>55.610399999999998</v>
      </c>
      <c r="K485">
        <f t="shared" si="75"/>
        <v>-176.24578609008904</v>
      </c>
      <c r="L485">
        <f t="shared" si="76"/>
        <v>46.31206206340552</v>
      </c>
      <c r="M485">
        <f t="shared" si="73"/>
        <v>0</v>
      </c>
      <c r="N485">
        <f t="shared" si="74"/>
        <v>0</v>
      </c>
      <c r="Q485" t="str">
        <f t="shared" si="72"/>
        <v/>
      </c>
      <c r="U485">
        <f t="shared" si="79"/>
        <v>-265.4584439999997</v>
      </c>
      <c r="V485">
        <f t="shared" si="77"/>
        <v>2.3369420732732737E-4</v>
      </c>
      <c r="W485">
        <f t="shared" si="78"/>
        <v>50.00176245786087</v>
      </c>
      <c r="X485">
        <f t="shared" si="80"/>
        <v>84.148799999999994</v>
      </c>
      <c r="Y485">
        <f t="shared" si="81"/>
        <v>31.916133333333335</v>
      </c>
    </row>
    <row r="486" spans="8:25" x14ac:dyDescent="0.3">
      <c r="H486" s="3">
        <v>22313</v>
      </c>
      <c r="I486">
        <v>98.286400000000015</v>
      </c>
      <c r="K486">
        <f t="shared" si="75"/>
        <v>-110.20036535735629</v>
      </c>
      <c r="L486">
        <f t="shared" si="76"/>
        <v>46.340103979637234</v>
      </c>
      <c r="M486">
        <f t="shared" si="73"/>
        <v>0</v>
      </c>
      <c r="N486">
        <f t="shared" si="74"/>
        <v>0</v>
      </c>
      <c r="Q486" t="str">
        <f t="shared" si="72"/>
        <v/>
      </c>
      <c r="U486">
        <f t="shared" si="79"/>
        <v>-224.9859919999997</v>
      </c>
      <c r="V486">
        <f t="shared" si="77"/>
        <v>6.604542073273276E-4</v>
      </c>
      <c r="W486">
        <f t="shared" si="78"/>
        <v>50.001102003653543</v>
      </c>
      <c r="X486">
        <f t="shared" si="80"/>
        <v>76.948400000000007</v>
      </c>
      <c r="Y486">
        <f t="shared" si="81"/>
        <v>35.760733333333334</v>
      </c>
    </row>
    <row r="487" spans="8:25" x14ac:dyDescent="0.3">
      <c r="H487" s="3">
        <v>22341</v>
      </c>
      <c r="I487">
        <v>25.004000000000001</v>
      </c>
      <c r="K487">
        <f t="shared" si="75"/>
        <v>-117.43734462462355</v>
      </c>
      <c r="L487">
        <f t="shared" si="76"/>
        <v>46.368145895868949</v>
      </c>
      <c r="M487">
        <f t="shared" si="73"/>
        <v>0</v>
      </c>
      <c r="N487">
        <f t="shared" si="74"/>
        <v>0</v>
      </c>
      <c r="Q487" t="str">
        <f t="shared" si="72"/>
        <v/>
      </c>
      <c r="U487">
        <f t="shared" si="79"/>
        <v>-198.0333719999997</v>
      </c>
      <c r="V487">
        <f t="shared" si="77"/>
        <v>-7.2369792672672629E-5</v>
      </c>
      <c r="W487">
        <f t="shared" si="78"/>
        <v>50.001174373446219</v>
      </c>
      <c r="X487">
        <f t="shared" si="80"/>
        <v>61.64520000000001</v>
      </c>
      <c r="Y487">
        <f t="shared" si="81"/>
        <v>34.012333333333338</v>
      </c>
    </row>
    <row r="488" spans="8:25" x14ac:dyDescent="0.3">
      <c r="H488" s="2">
        <v>22372</v>
      </c>
      <c r="I488">
        <v>30.644000000000002</v>
      </c>
      <c r="K488">
        <f t="shared" si="75"/>
        <v>-119.03432389189081</v>
      </c>
      <c r="L488">
        <f t="shared" si="76"/>
        <v>46.396187812100663</v>
      </c>
      <c r="M488">
        <f t="shared" si="73"/>
        <v>0</v>
      </c>
      <c r="N488">
        <f t="shared" si="74"/>
        <v>0</v>
      </c>
      <c r="Q488" t="str">
        <f t="shared" si="72"/>
        <v/>
      </c>
      <c r="U488">
        <f t="shared" si="79"/>
        <v>-205.0265959999997</v>
      </c>
      <c r="V488">
        <f t="shared" si="77"/>
        <v>-1.596979267267262E-5</v>
      </c>
      <c r="W488">
        <f t="shared" si="78"/>
        <v>50.001190343238889</v>
      </c>
      <c r="X488">
        <f t="shared" si="80"/>
        <v>27.824000000000002</v>
      </c>
      <c r="Y488">
        <f t="shared" si="81"/>
        <v>34.134533333333337</v>
      </c>
    </row>
    <row r="489" spans="8:25" x14ac:dyDescent="0.3">
      <c r="H489" s="3">
        <v>22402</v>
      </c>
      <c r="I489">
        <v>3.5720000000000001</v>
      </c>
      <c r="K489">
        <f t="shared" si="75"/>
        <v>-147.70330315915808</v>
      </c>
      <c r="L489">
        <f t="shared" si="76"/>
        <v>46.424229728332378</v>
      </c>
      <c r="M489">
        <f t="shared" si="73"/>
        <v>0</v>
      </c>
      <c r="N489">
        <f t="shared" si="74"/>
        <v>0</v>
      </c>
      <c r="Q489" t="str">
        <f t="shared" si="72"/>
        <v/>
      </c>
      <c r="U489">
        <f t="shared" si="79"/>
        <v>-222.4194159999997</v>
      </c>
      <c r="V489">
        <f t="shared" si="77"/>
        <v>-2.8668979267267269E-4</v>
      </c>
      <c r="W489">
        <f t="shared" si="78"/>
        <v>50.001477033031563</v>
      </c>
      <c r="X489">
        <f t="shared" si="80"/>
        <v>17.108000000000001</v>
      </c>
      <c r="Y489">
        <f t="shared" si="81"/>
        <v>33.824333333333335</v>
      </c>
    </row>
    <row r="490" spans="8:25" x14ac:dyDescent="0.3">
      <c r="H490" s="2">
        <v>22433</v>
      </c>
      <c r="I490">
        <v>11.468</v>
      </c>
      <c r="K490">
        <f t="shared" si="75"/>
        <v>-168.47628242642534</v>
      </c>
      <c r="L490">
        <f t="shared" si="76"/>
        <v>46.452271644564092</v>
      </c>
      <c r="M490">
        <f t="shared" si="73"/>
        <v>0</v>
      </c>
      <c r="N490">
        <f t="shared" si="74"/>
        <v>0</v>
      </c>
      <c r="Q490" t="str">
        <f t="shared" si="72"/>
        <v/>
      </c>
      <c r="U490">
        <f t="shared" si="79"/>
        <v>-249.60477999999972</v>
      </c>
      <c r="V490">
        <f t="shared" si="77"/>
        <v>-2.0772979267267265E-4</v>
      </c>
      <c r="W490">
        <f t="shared" si="78"/>
        <v>50.001684762824233</v>
      </c>
      <c r="X490">
        <f t="shared" si="80"/>
        <v>7.52</v>
      </c>
      <c r="Y490">
        <f t="shared" si="81"/>
        <v>34.024866666666675</v>
      </c>
    </row>
    <row r="491" spans="8:25" x14ac:dyDescent="0.3">
      <c r="H491" s="3">
        <v>22463</v>
      </c>
      <c r="I491">
        <v>3.008</v>
      </c>
      <c r="K491">
        <f t="shared" si="75"/>
        <v>-197.70926169369261</v>
      </c>
      <c r="L491">
        <f t="shared" si="76"/>
        <v>46.480313560795807</v>
      </c>
      <c r="M491">
        <f t="shared" si="73"/>
        <v>0</v>
      </c>
      <c r="N491">
        <f t="shared" si="74"/>
        <v>0</v>
      </c>
      <c r="Q491" t="str">
        <f t="shared" si="72"/>
        <v/>
      </c>
      <c r="U491">
        <f t="shared" si="79"/>
        <v>-277.20317999999975</v>
      </c>
      <c r="V491">
        <f t="shared" si="77"/>
        <v>-2.9232979267267264E-4</v>
      </c>
      <c r="W491">
        <f t="shared" si="78"/>
        <v>50.001977092616904</v>
      </c>
      <c r="X491">
        <f t="shared" si="80"/>
        <v>7.2379999999999995</v>
      </c>
      <c r="Y491">
        <f t="shared" si="81"/>
        <v>34.153333333333336</v>
      </c>
    </row>
    <row r="492" spans="8:25" x14ac:dyDescent="0.3">
      <c r="H492" s="3">
        <v>22494</v>
      </c>
      <c r="I492">
        <v>4.0608000000000004</v>
      </c>
      <c r="K492">
        <f t="shared" si="75"/>
        <v>-225.88944096095986</v>
      </c>
      <c r="L492">
        <f t="shared" si="76"/>
        <v>46.508355477027521</v>
      </c>
      <c r="M492">
        <f t="shared" si="73"/>
        <v>0</v>
      </c>
      <c r="N492">
        <f t="shared" si="74"/>
        <v>0</v>
      </c>
      <c r="Q492" t="str">
        <f t="shared" si="72"/>
        <v/>
      </c>
      <c r="U492">
        <f t="shared" si="79"/>
        <v>-308.79601599999972</v>
      </c>
      <c r="V492">
        <f t="shared" si="77"/>
        <v>-2.8180179267267265E-4</v>
      </c>
      <c r="W492">
        <f t="shared" si="78"/>
        <v>50.002258894409579</v>
      </c>
      <c r="X492">
        <f t="shared" si="80"/>
        <v>3.5344000000000002</v>
      </c>
      <c r="Y492">
        <f t="shared" si="81"/>
        <v>34.43846666666667</v>
      </c>
    </row>
    <row r="493" spans="8:25" x14ac:dyDescent="0.3">
      <c r="H493" s="2">
        <v>22525</v>
      </c>
      <c r="I493">
        <v>2.5568</v>
      </c>
      <c r="K493">
        <f t="shared" si="75"/>
        <v>-255.57362022822713</v>
      </c>
      <c r="L493">
        <f t="shared" si="76"/>
        <v>46.536397393259236</v>
      </c>
      <c r="M493">
        <f t="shared" si="73"/>
        <v>0</v>
      </c>
      <c r="N493">
        <f t="shared" si="74"/>
        <v>0</v>
      </c>
      <c r="O493">
        <f>SUM(I482:I493)</f>
        <v>414.8032</v>
      </c>
      <c r="P493">
        <f>SUM(N482:N493)</f>
        <v>1.268719999999999</v>
      </c>
      <c r="Q493">
        <f t="shared" si="72"/>
        <v>1.268719999999999</v>
      </c>
      <c r="U493">
        <f t="shared" si="79"/>
        <v>-340.74548799999974</v>
      </c>
      <c r="V493">
        <f t="shared" si="77"/>
        <v>-2.9684179267267267E-4</v>
      </c>
      <c r="W493">
        <f t="shared" si="78"/>
        <v>50.002555736202254</v>
      </c>
      <c r="X493">
        <f t="shared" si="80"/>
        <v>3.3088000000000002</v>
      </c>
      <c r="Y493">
        <f t="shared" si="81"/>
        <v>34.566933333333331</v>
      </c>
    </row>
    <row r="494" spans="8:25" x14ac:dyDescent="0.3">
      <c r="H494" s="3">
        <v>22555</v>
      </c>
      <c r="I494">
        <v>5.1512000000000002</v>
      </c>
      <c r="K494">
        <f t="shared" si="75"/>
        <v>-282.66339949549439</v>
      </c>
      <c r="L494">
        <f t="shared" si="76"/>
        <v>46.56443930949095</v>
      </c>
      <c r="M494">
        <f t="shared" si="73"/>
        <v>0</v>
      </c>
      <c r="N494">
        <f t="shared" si="74"/>
        <v>0</v>
      </c>
      <c r="Q494" t="str">
        <f t="shared" si="72"/>
        <v/>
      </c>
      <c r="U494">
        <f t="shared" si="79"/>
        <v>-370.56454399999973</v>
      </c>
      <c r="V494">
        <f t="shared" si="77"/>
        <v>-2.7089779267267265E-4</v>
      </c>
      <c r="W494">
        <f t="shared" si="78"/>
        <v>50.002826633994928</v>
      </c>
      <c r="X494">
        <f t="shared" si="80"/>
        <v>3.8540000000000001</v>
      </c>
      <c r="Y494">
        <f t="shared" si="81"/>
        <v>33.012800000000006</v>
      </c>
    </row>
    <row r="495" spans="8:25" x14ac:dyDescent="0.3">
      <c r="H495" s="3">
        <v>22586</v>
      </c>
      <c r="I495">
        <v>43.653599999999997</v>
      </c>
      <c r="K495">
        <f t="shared" si="75"/>
        <v>-271.25077876276168</v>
      </c>
      <c r="L495">
        <f t="shared" si="76"/>
        <v>46.592481225722665</v>
      </c>
      <c r="M495">
        <f t="shared" si="73"/>
        <v>0</v>
      </c>
      <c r="N495">
        <f t="shared" si="74"/>
        <v>0</v>
      </c>
      <c r="Q495" t="str">
        <f t="shared" si="72"/>
        <v/>
      </c>
      <c r="U495">
        <f t="shared" si="79"/>
        <v>-379.79684799999973</v>
      </c>
      <c r="V495">
        <f t="shared" si="77"/>
        <v>1.1412620732732734E-4</v>
      </c>
      <c r="W495">
        <f t="shared" si="78"/>
        <v>50.002712507787599</v>
      </c>
      <c r="X495">
        <f t="shared" si="80"/>
        <v>24.4024</v>
      </c>
      <c r="Y495">
        <f t="shared" si="81"/>
        <v>32.975200000000008</v>
      </c>
    </row>
    <row r="496" spans="8:25" x14ac:dyDescent="0.3">
      <c r="H496" s="2">
        <v>22616</v>
      </c>
      <c r="I496">
        <v>29.403200000000002</v>
      </c>
      <c r="K496">
        <f t="shared" si="75"/>
        <v>-274.08855803002893</v>
      </c>
      <c r="L496">
        <f t="shared" si="76"/>
        <v>46.620523141954379</v>
      </c>
      <c r="M496">
        <f t="shared" si="73"/>
        <v>0</v>
      </c>
      <c r="N496">
        <f t="shared" si="74"/>
        <v>0</v>
      </c>
      <c r="Q496" t="str">
        <f t="shared" si="72"/>
        <v/>
      </c>
      <c r="U496">
        <f t="shared" si="79"/>
        <v>-369.82401199999975</v>
      </c>
      <c r="V496">
        <f t="shared" si="77"/>
        <v>-2.8377792672672621E-5</v>
      </c>
      <c r="W496">
        <f t="shared" si="78"/>
        <v>50.002740885580273</v>
      </c>
      <c r="X496">
        <f t="shared" si="80"/>
        <v>36.528399999999998</v>
      </c>
      <c r="Y496">
        <f t="shared" si="81"/>
        <v>26.034866666666669</v>
      </c>
    </row>
    <row r="497" spans="8:25" x14ac:dyDescent="0.3">
      <c r="H497" s="3">
        <v>22647</v>
      </c>
      <c r="I497">
        <v>49.782399999999996</v>
      </c>
      <c r="K497">
        <f t="shared" si="75"/>
        <v>-256.54713729729622</v>
      </c>
      <c r="L497">
        <f t="shared" si="76"/>
        <v>46.648565058186094</v>
      </c>
      <c r="M497">
        <f t="shared" si="73"/>
        <v>0</v>
      </c>
      <c r="N497">
        <f t="shared" si="74"/>
        <v>0</v>
      </c>
      <c r="Q497" t="str">
        <f t="shared" si="72"/>
        <v/>
      </c>
      <c r="U497">
        <f t="shared" si="79"/>
        <v>-356.29139599999974</v>
      </c>
      <c r="V497">
        <f t="shared" si="77"/>
        <v>1.7541420732732733E-4</v>
      </c>
      <c r="W497">
        <f t="shared" si="78"/>
        <v>50.002565471372947</v>
      </c>
      <c r="X497">
        <f t="shared" si="80"/>
        <v>39.592799999999997</v>
      </c>
      <c r="Y497">
        <f t="shared" si="81"/>
        <v>25.549200000000003</v>
      </c>
    </row>
    <row r="498" spans="8:25" x14ac:dyDescent="0.3">
      <c r="H498" s="2">
        <v>22678</v>
      </c>
      <c r="I498">
        <v>46.624000000000002</v>
      </c>
      <c r="K498">
        <f t="shared" si="75"/>
        <v>-242.16411656456347</v>
      </c>
      <c r="L498">
        <f t="shared" si="76"/>
        <v>46.676606974417808</v>
      </c>
      <c r="M498">
        <f t="shared" si="73"/>
        <v>0</v>
      </c>
      <c r="N498">
        <f t="shared" si="74"/>
        <v>0</v>
      </c>
      <c r="Q498" t="str">
        <f t="shared" si="72"/>
        <v/>
      </c>
      <c r="U498">
        <f t="shared" si="79"/>
        <v>-329.75707599999976</v>
      </c>
      <c r="V498">
        <f t="shared" si="77"/>
        <v>1.4383020732732741E-4</v>
      </c>
      <c r="W498">
        <f t="shared" si="78"/>
        <v>50.002421641165618</v>
      </c>
      <c r="X498">
        <f t="shared" si="80"/>
        <v>48.203199999999995</v>
      </c>
      <c r="Y498">
        <f t="shared" si="81"/>
        <v>21.244</v>
      </c>
    </row>
    <row r="499" spans="8:25" x14ac:dyDescent="0.3">
      <c r="H499" s="3">
        <v>22706</v>
      </c>
      <c r="I499">
        <v>38.690399999999997</v>
      </c>
      <c r="K499">
        <f t="shared" si="75"/>
        <v>-235.71469583183074</v>
      </c>
      <c r="L499">
        <f t="shared" si="76"/>
        <v>46.704648890649523</v>
      </c>
      <c r="M499">
        <f t="shared" si="73"/>
        <v>0</v>
      </c>
      <c r="N499">
        <f t="shared" si="74"/>
        <v>0</v>
      </c>
      <c r="Q499" t="str">
        <f t="shared" si="72"/>
        <v/>
      </c>
      <c r="U499">
        <f t="shared" si="79"/>
        <v>-309.93209999999976</v>
      </c>
      <c r="V499">
        <f t="shared" si="77"/>
        <v>6.449420732732734E-5</v>
      </c>
      <c r="W499">
        <f t="shared" si="78"/>
        <v>50.002357146958289</v>
      </c>
      <c r="X499">
        <f t="shared" si="80"/>
        <v>42.657200000000003</v>
      </c>
      <c r="Y499">
        <f t="shared" si="81"/>
        <v>22.384533333333334</v>
      </c>
    </row>
    <row r="500" spans="8:25" x14ac:dyDescent="0.3">
      <c r="H500" s="3">
        <v>22737</v>
      </c>
      <c r="I500">
        <v>42.488</v>
      </c>
      <c r="K500">
        <f t="shared" si="75"/>
        <v>-225.46767509909802</v>
      </c>
      <c r="L500">
        <f t="shared" si="76"/>
        <v>46.732690806881237</v>
      </c>
      <c r="M500">
        <f t="shared" si="73"/>
        <v>0</v>
      </c>
      <c r="N500">
        <f t="shared" si="74"/>
        <v>0</v>
      </c>
      <c r="Q500" t="str">
        <f t="shared" si="72"/>
        <v/>
      </c>
      <c r="U500">
        <f t="shared" si="79"/>
        <v>-293.18186399999979</v>
      </c>
      <c r="V500">
        <f t="shared" si="77"/>
        <v>1.0247020732732737E-4</v>
      </c>
      <c r="W500">
        <f t="shared" si="78"/>
        <v>50.002254676750965</v>
      </c>
      <c r="X500">
        <f t="shared" si="80"/>
        <v>40.589199999999998</v>
      </c>
      <c r="Y500">
        <f t="shared" si="81"/>
        <v>23.371533333333332</v>
      </c>
    </row>
    <row r="501" spans="8:25" x14ac:dyDescent="0.3">
      <c r="H501" s="2">
        <v>22767</v>
      </c>
      <c r="I501">
        <v>3.3088000000000002</v>
      </c>
      <c r="K501">
        <f t="shared" si="75"/>
        <v>-254.39985436636528</v>
      </c>
      <c r="L501">
        <f t="shared" si="76"/>
        <v>46.760732723112952</v>
      </c>
      <c r="M501">
        <f t="shared" si="73"/>
        <v>0</v>
      </c>
      <c r="N501">
        <f t="shared" si="74"/>
        <v>0</v>
      </c>
      <c r="Q501" t="str">
        <f t="shared" si="72"/>
        <v/>
      </c>
      <c r="U501">
        <f t="shared" si="79"/>
        <v>-294.10005599999977</v>
      </c>
      <c r="V501">
        <f t="shared" si="77"/>
        <v>-2.8932179267267266E-4</v>
      </c>
      <c r="W501">
        <f t="shared" si="78"/>
        <v>50.002543998543636</v>
      </c>
      <c r="X501">
        <f t="shared" si="80"/>
        <v>22.898399999999999</v>
      </c>
      <c r="Y501">
        <f t="shared" si="81"/>
        <v>23.349599999999999</v>
      </c>
    </row>
    <row r="502" spans="8:25" x14ac:dyDescent="0.3">
      <c r="H502" s="3">
        <v>22798</v>
      </c>
      <c r="I502">
        <v>3.7600000000000001E-2</v>
      </c>
      <c r="K502">
        <f t="shared" si="75"/>
        <v>-286.60323363363256</v>
      </c>
      <c r="L502">
        <f t="shared" si="76"/>
        <v>46.788774639344666</v>
      </c>
      <c r="M502">
        <f t="shared" si="73"/>
        <v>0</v>
      </c>
      <c r="N502">
        <f t="shared" si="74"/>
        <v>0</v>
      </c>
      <c r="Q502" t="str">
        <f t="shared" si="72"/>
        <v/>
      </c>
      <c r="U502">
        <f t="shared" si="79"/>
        <v>-315.27186399999977</v>
      </c>
      <c r="V502">
        <f t="shared" si="77"/>
        <v>-3.2203379267267267E-4</v>
      </c>
      <c r="W502">
        <f t="shared" si="78"/>
        <v>50.002866032336307</v>
      </c>
      <c r="X502">
        <f t="shared" si="80"/>
        <v>1.6732</v>
      </c>
      <c r="Y502">
        <f t="shared" si="81"/>
        <v>22.397066666666664</v>
      </c>
    </row>
    <row r="503" spans="8:25" x14ac:dyDescent="0.3">
      <c r="H503" s="3">
        <v>22828</v>
      </c>
      <c r="I503">
        <v>7.5200000000000003E-2</v>
      </c>
      <c r="K503">
        <f t="shared" si="75"/>
        <v>-318.76901290089984</v>
      </c>
      <c r="L503">
        <f t="shared" si="76"/>
        <v>46.816816555576381</v>
      </c>
      <c r="M503">
        <f t="shared" si="73"/>
        <v>0</v>
      </c>
      <c r="N503">
        <f t="shared" si="74"/>
        <v>0</v>
      </c>
      <c r="Q503" t="str">
        <f t="shared" si="72"/>
        <v/>
      </c>
      <c r="U503">
        <f t="shared" si="79"/>
        <v>-337.81118399999974</v>
      </c>
      <c r="V503">
        <f t="shared" si="77"/>
        <v>-3.2165779267267266E-4</v>
      </c>
      <c r="W503">
        <f t="shared" si="78"/>
        <v>50.003187690128982</v>
      </c>
      <c r="X503">
        <f t="shared" si="80"/>
        <v>5.6400000000000006E-2</v>
      </c>
      <c r="Y503">
        <f t="shared" si="81"/>
        <v>22.152666666666665</v>
      </c>
    </row>
    <row r="504" spans="8:25" x14ac:dyDescent="0.3">
      <c r="H504" s="2">
        <v>22859</v>
      </c>
      <c r="I504">
        <v>0.63919999999999999</v>
      </c>
      <c r="K504">
        <f t="shared" si="75"/>
        <v>-350.3707921681671</v>
      </c>
      <c r="L504">
        <f t="shared" si="76"/>
        <v>46.844858471808095</v>
      </c>
      <c r="M504">
        <f t="shared" si="73"/>
        <v>0</v>
      </c>
      <c r="N504">
        <f t="shared" si="74"/>
        <v>0</v>
      </c>
      <c r="Q504" t="str">
        <f t="shared" si="72"/>
        <v/>
      </c>
      <c r="U504">
        <f t="shared" si="79"/>
        <v>-359.75886799999972</v>
      </c>
      <c r="V504">
        <f t="shared" si="77"/>
        <v>-3.1601779267267265E-4</v>
      </c>
      <c r="W504">
        <f t="shared" si="78"/>
        <v>50.003503707921652</v>
      </c>
      <c r="X504">
        <f t="shared" si="80"/>
        <v>0.35720000000000002</v>
      </c>
      <c r="Y504">
        <f t="shared" si="81"/>
        <v>21.867533333333331</v>
      </c>
    </row>
    <row r="505" spans="8:25" x14ac:dyDescent="0.3">
      <c r="H505" s="3">
        <v>22890</v>
      </c>
      <c r="I505">
        <v>2.4064000000000001</v>
      </c>
      <c r="K505">
        <f t="shared" si="75"/>
        <v>-380.20537143543436</v>
      </c>
      <c r="L505">
        <f t="shared" si="76"/>
        <v>46.87290038803981</v>
      </c>
      <c r="M505">
        <f t="shared" si="73"/>
        <v>0</v>
      </c>
      <c r="N505">
        <f t="shared" si="74"/>
        <v>0</v>
      </c>
      <c r="O505">
        <f>SUM(I494:I505)</f>
        <v>262.26000000000005</v>
      </c>
      <c r="P505">
        <f>SUM(N494:N505)</f>
        <v>0</v>
      </c>
      <c r="Q505" t="str">
        <f t="shared" si="72"/>
        <v/>
      </c>
      <c r="U505">
        <f t="shared" si="79"/>
        <v>-380.52816799999971</v>
      </c>
      <c r="V505">
        <f t="shared" si="77"/>
        <v>-2.9834579267267266E-4</v>
      </c>
      <c r="W505">
        <f t="shared" si="78"/>
        <v>50.003802053714324</v>
      </c>
      <c r="X505">
        <f t="shared" si="80"/>
        <v>1.5228000000000002</v>
      </c>
      <c r="Y505">
        <f t="shared" si="81"/>
        <v>21.855000000000004</v>
      </c>
    </row>
    <row r="506" spans="8:25" x14ac:dyDescent="0.3">
      <c r="H506" s="2">
        <v>22920</v>
      </c>
      <c r="I506">
        <v>9.0240000000000009</v>
      </c>
      <c r="K506">
        <f t="shared" si="75"/>
        <v>-403.42235070270164</v>
      </c>
      <c r="L506">
        <f t="shared" si="76"/>
        <v>46.900942304271524</v>
      </c>
      <c r="M506">
        <f t="shared" si="73"/>
        <v>0</v>
      </c>
      <c r="N506">
        <f t="shared" si="74"/>
        <v>0</v>
      </c>
      <c r="Q506" t="str">
        <f t="shared" si="72"/>
        <v/>
      </c>
      <c r="U506">
        <f t="shared" si="79"/>
        <v>-397.43425599999972</v>
      </c>
      <c r="V506">
        <f t="shared" si="77"/>
        <v>-2.3216979267267265E-4</v>
      </c>
      <c r="W506">
        <f t="shared" si="78"/>
        <v>50.004034223506999</v>
      </c>
      <c r="X506">
        <f t="shared" si="80"/>
        <v>5.7152000000000003</v>
      </c>
      <c r="Y506">
        <f t="shared" si="81"/>
        <v>22.177733333333332</v>
      </c>
    </row>
    <row r="507" spans="8:25" x14ac:dyDescent="0.3">
      <c r="H507" s="3">
        <v>22951</v>
      </c>
      <c r="I507">
        <v>79.524000000000001</v>
      </c>
      <c r="K507">
        <f t="shared" si="75"/>
        <v>-356.13932996996891</v>
      </c>
      <c r="L507">
        <f t="shared" si="76"/>
        <v>46.928984220503239</v>
      </c>
      <c r="M507">
        <f t="shared" si="73"/>
        <v>0</v>
      </c>
      <c r="N507">
        <f t="shared" si="74"/>
        <v>0</v>
      </c>
      <c r="Q507" t="str">
        <f t="shared" si="72"/>
        <v/>
      </c>
      <c r="U507">
        <f t="shared" si="79"/>
        <v>-378.83052799999973</v>
      </c>
      <c r="V507">
        <f t="shared" si="77"/>
        <v>4.7283020732732744E-4</v>
      </c>
      <c r="W507">
        <f t="shared" si="78"/>
        <v>50.00356139329967</v>
      </c>
      <c r="X507">
        <f t="shared" si="80"/>
        <v>44.274000000000001</v>
      </c>
      <c r="Y507">
        <f t="shared" si="81"/>
        <v>25.166933333333333</v>
      </c>
    </row>
    <row r="508" spans="8:25" x14ac:dyDescent="0.3">
      <c r="H508" s="3">
        <v>22981</v>
      </c>
      <c r="I508">
        <v>82.569600000000008</v>
      </c>
      <c r="K508">
        <f t="shared" si="75"/>
        <v>-305.81070923723615</v>
      </c>
      <c r="L508">
        <f t="shared" si="76"/>
        <v>46.957026136734953</v>
      </c>
      <c r="M508">
        <f t="shared" si="73"/>
        <v>0</v>
      </c>
      <c r="N508">
        <f t="shared" si="74"/>
        <v>0</v>
      </c>
      <c r="Q508" t="str">
        <f t="shared" si="72"/>
        <v/>
      </c>
      <c r="U508">
        <f t="shared" si="79"/>
        <v>-327.97314399999971</v>
      </c>
      <c r="V508">
        <f t="shared" si="77"/>
        <v>5.0328620732732754E-4</v>
      </c>
      <c r="W508">
        <f t="shared" si="78"/>
        <v>50.003058107092343</v>
      </c>
      <c r="X508">
        <f t="shared" si="80"/>
        <v>81.046800000000005</v>
      </c>
      <c r="Y508">
        <f t="shared" si="81"/>
        <v>29.597466666666662</v>
      </c>
    </row>
    <row r="509" spans="8:25" x14ac:dyDescent="0.3">
      <c r="H509" s="2">
        <v>23012</v>
      </c>
      <c r="I509">
        <v>22.071200000000001</v>
      </c>
      <c r="K509">
        <f t="shared" si="75"/>
        <v>-315.9804885045034</v>
      </c>
      <c r="L509">
        <f t="shared" si="76"/>
        <v>46.985068052966668</v>
      </c>
      <c r="M509">
        <f t="shared" si="73"/>
        <v>0</v>
      </c>
      <c r="N509">
        <f t="shared" si="74"/>
        <v>0</v>
      </c>
      <c r="Q509" t="str">
        <f t="shared" si="72"/>
        <v/>
      </c>
      <c r="U509">
        <f t="shared" si="79"/>
        <v>-303.48670799999968</v>
      </c>
      <c r="V509">
        <f t="shared" si="77"/>
        <v>-1.0169779267267263E-4</v>
      </c>
      <c r="W509">
        <f t="shared" si="78"/>
        <v>50.003159804885016</v>
      </c>
      <c r="X509">
        <f t="shared" si="80"/>
        <v>52.320400000000006</v>
      </c>
      <c r="Y509">
        <f t="shared" si="81"/>
        <v>27.2882</v>
      </c>
    </row>
    <row r="510" spans="8:25" x14ac:dyDescent="0.3">
      <c r="H510" s="3">
        <v>23043</v>
      </c>
      <c r="I510">
        <v>14.4008</v>
      </c>
      <c r="K510">
        <f t="shared" si="75"/>
        <v>-333.82066777177067</v>
      </c>
      <c r="L510">
        <f t="shared" si="76"/>
        <v>47.013109969198382</v>
      </c>
      <c r="M510">
        <f t="shared" si="73"/>
        <v>0</v>
      </c>
      <c r="N510">
        <f t="shared" si="74"/>
        <v>0</v>
      </c>
      <c r="Q510" t="str">
        <f t="shared" si="72"/>
        <v/>
      </c>
      <c r="U510">
        <f t="shared" si="79"/>
        <v>-310.34569999999968</v>
      </c>
      <c r="V510">
        <f t="shared" si="77"/>
        <v>-1.7840179267267266E-4</v>
      </c>
      <c r="W510">
        <f t="shared" si="78"/>
        <v>50.003338206677689</v>
      </c>
      <c r="X510">
        <f t="shared" si="80"/>
        <v>18.236000000000001</v>
      </c>
      <c r="Y510">
        <f t="shared" si="81"/>
        <v>24.602933333333329</v>
      </c>
    </row>
    <row r="511" spans="8:25" x14ac:dyDescent="0.3">
      <c r="H511" s="3">
        <v>23071</v>
      </c>
      <c r="I511">
        <v>35.005600000000001</v>
      </c>
      <c r="K511">
        <f t="shared" si="75"/>
        <v>-331.05604703903794</v>
      </c>
      <c r="L511">
        <f t="shared" si="76"/>
        <v>47.041151885430097</v>
      </c>
      <c r="M511">
        <f t="shared" si="73"/>
        <v>0</v>
      </c>
      <c r="N511">
        <f t="shared" si="74"/>
        <v>0</v>
      </c>
      <c r="Q511" t="str">
        <f t="shared" si="72"/>
        <v/>
      </c>
      <c r="U511">
        <f t="shared" si="79"/>
        <v>-310.42428399999966</v>
      </c>
      <c r="V511">
        <f t="shared" si="77"/>
        <v>2.7646207327327377E-5</v>
      </c>
      <c r="W511">
        <f t="shared" si="78"/>
        <v>50.003310560470361</v>
      </c>
      <c r="X511">
        <f t="shared" si="80"/>
        <v>24.703200000000002</v>
      </c>
      <c r="Y511">
        <f t="shared" si="81"/>
        <v>24.295866666666669</v>
      </c>
    </row>
    <row r="512" spans="8:25" x14ac:dyDescent="0.3">
      <c r="H512" s="2">
        <v>23102</v>
      </c>
      <c r="I512">
        <v>35.193599999999996</v>
      </c>
      <c r="K512">
        <f t="shared" si="75"/>
        <v>-328.10342630630521</v>
      </c>
      <c r="L512">
        <f t="shared" si="76"/>
        <v>47.069193801661811</v>
      </c>
      <c r="M512">
        <f t="shared" si="73"/>
        <v>0</v>
      </c>
      <c r="N512">
        <f t="shared" si="74"/>
        <v>0</v>
      </c>
      <c r="Q512" t="str">
        <f t="shared" si="72"/>
        <v/>
      </c>
      <c r="U512">
        <f t="shared" si="79"/>
        <v>-299.48644399999966</v>
      </c>
      <c r="V512">
        <f t="shared" si="77"/>
        <v>2.9526207327327329E-5</v>
      </c>
      <c r="W512">
        <f t="shared" si="78"/>
        <v>50.003281034263033</v>
      </c>
      <c r="X512">
        <f t="shared" si="80"/>
        <v>35.099599999999995</v>
      </c>
      <c r="Y512">
        <f t="shared" si="81"/>
        <v>23.688000000000002</v>
      </c>
    </row>
    <row r="513" spans="8:25" x14ac:dyDescent="0.3">
      <c r="H513" s="3">
        <v>23132</v>
      </c>
      <c r="I513">
        <v>12.558399999999999</v>
      </c>
      <c r="K513">
        <f t="shared" si="75"/>
        <v>-347.78600557357248</v>
      </c>
      <c r="L513">
        <f t="shared" si="76"/>
        <v>47.097235717893525</v>
      </c>
      <c r="M513">
        <f t="shared" si="73"/>
        <v>0</v>
      </c>
      <c r="N513">
        <f t="shared" si="74"/>
        <v>0</v>
      </c>
      <c r="Q513" t="str">
        <f t="shared" si="72"/>
        <v/>
      </c>
      <c r="U513">
        <f t="shared" si="79"/>
        <v>-300.55841999999967</v>
      </c>
      <c r="V513">
        <f t="shared" si="77"/>
        <v>-1.9682579267267267E-4</v>
      </c>
      <c r="W513">
        <f t="shared" si="78"/>
        <v>50.003477860055703</v>
      </c>
      <c r="X513">
        <f t="shared" si="80"/>
        <v>23.875999999999998</v>
      </c>
      <c r="Y513">
        <f t="shared" si="81"/>
        <v>24.4588</v>
      </c>
    </row>
    <row r="514" spans="8:25" x14ac:dyDescent="0.3">
      <c r="H514" s="2">
        <v>23163</v>
      </c>
      <c r="I514">
        <v>38.314399999999999</v>
      </c>
      <c r="K514">
        <f t="shared" si="75"/>
        <v>-341.71258484083972</v>
      </c>
      <c r="L514">
        <f t="shared" si="76"/>
        <v>47.12527763412524</v>
      </c>
      <c r="M514">
        <f t="shared" si="73"/>
        <v>0</v>
      </c>
      <c r="N514">
        <f t="shared" si="74"/>
        <v>0</v>
      </c>
      <c r="Q514" t="str">
        <f t="shared" ref="Q514:Q577" si="82">IF(P514&gt;0,P514,"")</f>
        <v/>
      </c>
      <c r="U514">
        <f t="shared" si="79"/>
        <v>-303.32352399999968</v>
      </c>
      <c r="V514">
        <f t="shared" si="77"/>
        <v>6.0734207327327362E-5</v>
      </c>
      <c r="W514">
        <f t="shared" si="78"/>
        <v>50.003417125848372</v>
      </c>
      <c r="X514">
        <f t="shared" si="80"/>
        <v>25.436399999999999</v>
      </c>
      <c r="Y514">
        <f t="shared" si="81"/>
        <v>27.648533333333333</v>
      </c>
    </row>
    <row r="515" spans="8:25" x14ac:dyDescent="0.3">
      <c r="H515" s="3">
        <v>23193</v>
      </c>
      <c r="I515">
        <v>3.8352000000000004</v>
      </c>
      <c r="K515">
        <f t="shared" si="75"/>
        <v>-370.11836410810702</v>
      </c>
      <c r="L515">
        <f t="shared" si="76"/>
        <v>47.153319550356954</v>
      </c>
      <c r="M515">
        <f t="shared" ref="M515:M578" si="83">IF(I515-$G$9&gt;0,I515-$G$9,0)</f>
        <v>0</v>
      </c>
      <c r="N515">
        <f t="shared" ref="N515:N578" si="84">M515*$G$7/100</f>
        <v>0</v>
      </c>
      <c r="Q515" t="str">
        <f t="shared" si="82"/>
        <v/>
      </c>
      <c r="U515">
        <f t="shared" si="79"/>
        <v>-310.76982799999968</v>
      </c>
      <c r="V515">
        <f t="shared" si="77"/>
        <v>-2.8405779267267267E-4</v>
      </c>
      <c r="W515">
        <f t="shared" si="78"/>
        <v>50.003701183641049</v>
      </c>
      <c r="X515">
        <f t="shared" si="80"/>
        <v>21.0748</v>
      </c>
      <c r="Y515">
        <f t="shared" si="81"/>
        <v>27.961866666666666</v>
      </c>
    </row>
    <row r="516" spans="8:25" x14ac:dyDescent="0.3">
      <c r="H516" s="3">
        <v>23224</v>
      </c>
      <c r="I516">
        <v>0</v>
      </c>
      <c r="K516">
        <f t="shared" ref="K516:K579" si="85">I516-($G$4*$G$1)+K515</f>
        <v>-402.35934337537429</v>
      </c>
      <c r="L516">
        <f t="shared" ref="L516:L579" si="86">IF((I516&lt;$G$9),L515+$G$10/($G$8*$G$6*10^6),L515-($G$7/$G$8)*0.01*((I516-$G$9))*0.001-$G$10/($G$8*$G$6*10^6))</f>
        <v>47.181361466588669</v>
      </c>
      <c r="M516">
        <f t="shared" si="83"/>
        <v>0</v>
      </c>
      <c r="N516">
        <f t="shared" si="84"/>
        <v>0</v>
      </c>
      <c r="Q516" t="str">
        <f t="shared" si="82"/>
        <v/>
      </c>
      <c r="U516">
        <f t="shared" si="79"/>
        <v>-337.31899999999968</v>
      </c>
      <c r="V516">
        <f t="shared" ref="V516:V579" si="87">$G$2*(I516-($G$1*$G$4))</f>
        <v>-3.2240979267267268E-4</v>
      </c>
      <c r="W516">
        <f t="shared" ref="W516:W579" si="88">W515-V516</f>
        <v>50.004023593433722</v>
      </c>
      <c r="X516">
        <f t="shared" si="80"/>
        <v>1.9176000000000002</v>
      </c>
      <c r="Y516">
        <f t="shared" si="81"/>
        <v>27.908599999999996</v>
      </c>
    </row>
    <row r="517" spans="8:25" x14ac:dyDescent="0.3">
      <c r="H517" s="2">
        <v>23255</v>
      </c>
      <c r="I517">
        <v>0.33839999999999998</v>
      </c>
      <c r="K517">
        <f t="shared" si="85"/>
        <v>-434.26192264264154</v>
      </c>
      <c r="L517">
        <f t="shared" si="86"/>
        <v>47.209403382820383</v>
      </c>
      <c r="M517">
        <f t="shared" si="83"/>
        <v>0</v>
      </c>
      <c r="N517">
        <f t="shared" si="84"/>
        <v>0</v>
      </c>
      <c r="O517">
        <f>SUM(I506:I517)</f>
        <v>332.83519999999999</v>
      </c>
      <c r="P517">
        <f>SUM(N506:N517)</f>
        <v>0</v>
      </c>
      <c r="Q517" t="str">
        <f t="shared" si="82"/>
        <v/>
      </c>
      <c r="U517">
        <f t="shared" si="79"/>
        <v>-365.44079199999965</v>
      </c>
      <c r="V517">
        <f t="shared" si="87"/>
        <v>-3.1902579267267269E-4</v>
      </c>
      <c r="W517">
        <f t="shared" si="88"/>
        <v>50.004342619226392</v>
      </c>
      <c r="X517">
        <f t="shared" si="80"/>
        <v>0.16919999999999999</v>
      </c>
      <c r="Y517">
        <f t="shared" si="81"/>
        <v>27.736266666666666</v>
      </c>
    </row>
    <row r="518" spans="8:25" x14ac:dyDescent="0.3">
      <c r="H518" s="3">
        <v>23285</v>
      </c>
      <c r="I518">
        <v>25.116799999999998</v>
      </c>
      <c r="K518">
        <f t="shared" si="85"/>
        <v>-441.3861019099088</v>
      </c>
      <c r="L518">
        <f t="shared" si="86"/>
        <v>47.237445299052098</v>
      </c>
      <c r="M518">
        <f t="shared" si="83"/>
        <v>0</v>
      </c>
      <c r="N518">
        <f t="shared" si="84"/>
        <v>0</v>
      </c>
      <c r="Q518" t="str">
        <f t="shared" si="82"/>
        <v/>
      </c>
      <c r="U518">
        <f t="shared" si="79"/>
        <v>-382.37207199999966</v>
      </c>
      <c r="V518">
        <f t="shared" si="87"/>
        <v>-7.1241792672672663E-5</v>
      </c>
      <c r="W518">
        <f t="shared" si="88"/>
        <v>50.004413861019067</v>
      </c>
      <c r="X518">
        <f t="shared" si="80"/>
        <v>12.727599999999999</v>
      </c>
      <c r="Y518">
        <f t="shared" si="81"/>
        <v>29.077333333333332</v>
      </c>
    </row>
    <row r="519" spans="8:25" x14ac:dyDescent="0.3">
      <c r="H519" s="3">
        <v>23316</v>
      </c>
      <c r="I519">
        <v>25.8688</v>
      </c>
      <c r="K519">
        <f t="shared" si="85"/>
        <v>-447.75828117717606</v>
      </c>
      <c r="L519">
        <f t="shared" si="86"/>
        <v>47.265487215283812</v>
      </c>
      <c r="M519">
        <f t="shared" si="83"/>
        <v>0</v>
      </c>
      <c r="N519">
        <f t="shared" si="84"/>
        <v>0</v>
      </c>
      <c r="Q519" t="str">
        <f t="shared" si="82"/>
        <v/>
      </c>
      <c r="U519">
        <f t="shared" si="79"/>
        <v>-381.97745999999967</v>
      </c>
      <c r="V519">
        <f t="shared" si="87"/>
        <v>-6.372179267267264E-5</v>
      </c>
      <c r="W519">
        <f t="shared" si="88"/>
        <v>50.004477582811738</v>
      </c>
      <c r="X519">
        <f t="shared" si="80"/>
        <v>25.492799999999999</v>
      </c>
      <c r="Y519">
        <f t="shared" si="81"/>
        <v>24.606066666666674</v>
      </c>
    </row>
    <row r="520" spans="8:25" x14ac:dyDescent="0.3">
      <c r="H520" s="2">
        <v>23346</v>
      </c>
      <c r="I520">
        <v>55.196799999999996</v>
      </c>
      <c r="K520">
        <f t="shared" si="85"/>
        <v>-424.80246044444334</v>
      </c>
      <c r="L520">
        <f t="shared" si="86"/>
        <v>47.293529131515527</v>
      </c>
      <c r="M520">
        <f t="shared" si="83"/>
        <v>0</v>
      </c>
      <c r="N520">
        <f t="shared" si="84"/>
        <v>0</v>
      </c>
      <c r="Q520" t="str">
        <f t="shared" si="82"/>
        <v/>
      </c>
      <c r="U520">
        <f t="shared" si="79"/>
        <v>-364.21615999999966</v>
      </c>
      <c r="V520">
        <f t="shared" si="87"/>
        <v>2.2955820732732733E-4</v>
      </c>
      <c r="W520">
        <f t="shared" si="88"/>
        <v>50.004248024604408</v>
      </c>
      <c r="X520">
        <f t="shared" si="80"/>
        <v>40.532799999999995</v>
      </c>
      <c r="Y520">
        <f t="shared" si="81"/>
        <v>22.324999999999999</v>
      </c>
    </row>
    <row r="521" spans="8:25" x14ac:dyDescent="0.3">
      <c r="H521" s="3">
        <v>23377</v>
      </c>
      <c r="I521">
        <v>61.40079999999999</v>
      </c>
      <c r="K521">
        <f t="shared" si="85"/>
        <v>-395.64263971171061</v>
      </c>
      <c r="L521">
        <f t="shared" si="86"/>
        <v>47.321571047747241</v>
      </c>
      <c r="M521">
        <f t="shared" si="83"/>
        <v>0</v>
      </c>
      <c r="N521">
        <f t="shared" si="84"/>
        <v>0</v>
      </c>
      <c r="Q521" t="str">
        <f t="shared" si="82"/>
        <v/>
      </c>
      <c r="U521">
        <f t="shared" si="79"/>
        <v>-332.03187599999967</v>
      </c>
      <c r="V521">
        <f t="shared" si="87"/>
        <v>2.915982073273273E-4</v>
      </c>
      <c r="W521">
        <f t="shared" si="88"/>
        <v>50.003956426397082</v>
      </c>
      <c r="X521">
        <f t="shared" si="80"/>
        <v>58.298799999999993</v>
      </c>
      <c r="Y521">
        <f t="shared" si="81"/>
        <v>25.602466666666661</v>
      </c>
    </row>
    <row r="522" spans="8:25" x14ac:dyDescent="0.3">
      <c r="H522" s="2">
        <v>23408</v>
      </c>
      <c r="I522">
        <v>44.443199999999997</v>
      </c>
      <c r="K522">
        <f t="shared" si="85"/>
        <v>-383.4404189789779</v>
      </c>
      <c r="L522">
        <f t="shared" si="86"/>
        <v>47.349612963978956</v>
      </c>
      <c r="M522">
        <f t="shared" si="83"/>
        <v>0</v>
      </c>
      <c r="N522">
        <f t="shared" si="84"/>
        <v>0</v>
      </c>
      <c r="Q522" t="str">
        <f t="shared" si="82"/>
        <v/>
      </c>
      <c r="U522">
        <f t="shared" si="79"/>
        <v>-307.77799599999969</v>
      </c>
      <c r="V522">
        <f t="shared" si="87"/>
        <v>1.2202220732732735E-4</v>
      </c>
      <c r="W522">
        <f t="shared" si="88"/>
        <v>50.003834404189753</v>
      </c>
      <c r="X522">
        <f t="shared" si="80"/>
        <v>52.921999999999997</v>
      </c>
      <c r="Y522">
        <f t="shared" si="81"/>
        <v>28.105999999999995</v>
      </c>
    </row>
    <row r="523" spans="8:25" x14ac:dyDescent="0.3">
      <c r="H523" s="3">
        <v>23437</v>
      </c>
      <c r="I523">
        <v>19.401599999999998</v>
      </c>
      <c r="K523">
        <f t="shared" si="85"/>
        <v>-396.27979824624515</v>
      </c>
      <c r="L523">
        <f t="shared" si="86"/>
        <v>47.37765488021067</v>
      </c>
      <c r="M523">
        <f t="shared" si="83"/>
        <v>0</v>
      </c>
      <c r="N523">
        <f t="shared" si="84"/>
        <v>0</v>
      </c>
      <c r="Q523" t="str">
        <f t="shared" si="82"/>
        <v/>
      </c>
      <c r="U523">
        <f t="shared" si="79"/>
        <v>-303.19737599999968</v>
      </c>
      <c r="V523">
        <f t="shared" si="87"/>
        <v>-1.2839379267267267E-4</v>
      </c>
      <c r="W523">
        <f t="shared" si="88"/>
        <v>50.003962797982425</v>
      </c>
      <c r="X523">
        <f t="shared" si="80"/>
        <v>31.922399999999996</v>
      </c>
      <c r="Y523">
        <f t="shared" si="81"/>
        <v>26.805666666666664</v>
      </c>
    </row>
    <row r="524" spans="8:25" x14ac:dyDescent="0.3">
      <c r="H524" s="3">
        <v>23468</v>
      </c>
      <c r="I524">
        <v>18.273600000000002</v>
      </c>
      <c r="K524">
        <f t="shared" si="85"/>
        <v>-410.24717751351238</v>
      </c>
      <c r="L524">
        <f t="shared" si="86"/>
        <v>47.405696796442385</v>
      </c>
      <c r="M524">
        <f t="shared" si="83"/>
        <v>0</v>
      </c>
      <c r="N524">
        <f t="shared" si="84"/>
        <v>0</v>
      </c>
      <c r="Q524" t="str">
        <f t="shared" si="82"/>
        <v/>
      </c>
      <c r="U524">
        <f t="shared" si="79"/>
        <v>-310.26335599999965</v>
      </c>
      <c r="V524">
        <f t="shared" si="87"/>
        <v>-1.3967379267267263E-4</v>
      </c>
      <c r="W524">
        <f t="shared" si="88"/>
        <v>50.004102471775099</v>
      </c>
      <c r="X524">
        <f t="shared" si="80"/>
        <v>18.837600000000002</v>
      </c>
      <c r="Y524">
        <f t="shared" si="81"/>
        <v>25.39566666666666</v>
      </c>
    </row>
    <row r="525" spans="8:25" x14ac:dyDescent="0.3">
      <c r="H525" s="2">
        <v>23498</v>
      </c>
      <c r="I525">
        <v>1.9927999999999999</v>
      </c>
      <c r="K525">
        <f t="shared" si="85"/>
        <v>-440.49535678077967</v>
      </c>
      <c r="L525">
        <f t="shared" si="86"/>
        <v>47.433738712674099</v>
      </c>
      <c r="M525">
        <f t="shared" si="83"/>
        <v>0</v>
      </c>
      <c r="N525">
        <f t="shared" si="84"/>
        <v>0</v>
      </c>
      <c r="Q525" t="str">
        <f t="shared" si="82"/>
        <v/>
      </c>
      <c r="U525">
        <f t="shared" si="79"/>
        <v>-325.13565999999963</v>
      </c>
      <c r="V525">
        <f t="shared" si="87"/>
        <v>-3.0248179267267268E-4</v>
      </c>
      <c r="W525">
        <f t="shared" si="88"/>
        <v>50.004404953567771</v>
      </c>
      <c r="X525">
        <f t="shared" si="80"/>
        <v>10.1332</v>
      </c>
      <c r="Y525">
        <f t="shared" si="81"/>
        <v>24.515199999999993</v>
      </c>
    </row>
    <row r="526" spans="8:25" x14ac:dyDescent="0.3">
      <c r="H526" s="3">
        <v>23529</v>
      </c>
      <c r="I526">
        <v>0</v>
      </c>
      <c r="K526">
        <f t="shared" si="85"/>
        <v>-472.73633604804695</v>
      </c>
      <c r="L526">
        <f t="shared" si="86"/>
        <v>47.461780628905814</v>
      </c>
      <c r="M526">
        <f t="shared" si="83"/>
        <v>0</v>
      </c>
      <c r="N526">
        <f t="shared" si="84"/>
        <v>0</v>
      </c>
      <c r="Q526" t="str">
        <f t="shared" si="82"/>
        <v/>
      </c>
      <c r="U526">
        <f t="shared" ref="U526:U589" si="89">X526-($G$4*Y526)+U525</f>
        <v>-345.88803999999965</v>
      </c>
      <c r="V526">
        <f t="shared" si="87"/>
        <v>-3.2240979267267268E-4</v>
      </c>
      <c r="W526">
        <f t="shared" si="88"/>
        <v>50.004727363360445</v>
      </c>
      <c r="X526">
        <f t="shared" ref="X526:X589" si="90">AVERAGE(I525:I526)</f>
        <v>0.99639999999999995</v>
      </c>
      <c r="Y526">
        <f t="shared" ref="Y526:Y589" si="91">AVERAGE(I515:I526)</f>
        <v>21.322333333333333</v>
      </c>
    </row>
    <row r="527" spans="8:25" x14ac:dyDescent="0.3">
      <c r="H527" s="3">
        <v>23559</v>
      </c>
      <c r="I527">
        <v>0</v>
      </c>
      <c r="K527">
        <f t="shared" si="85"/>
        <v>-504.97731531531423</v>
      </c>
      <c r="L527">
        <f t="shared" si="86"/>
        <v>47.489822545137528</v>
      </c>
      <c r="M527">
        <f t="shared" si="83"/>
        <v>0</v>
      </c>
      <c r="N527">
        <f t="shared" si="84"/>
        <v>0</v>
      </c>
      <c r="Q527" t="str">
        <f t="shared" si="82"/>
        <v/>
      </c>
      <c r="U527">
        <f t="shared" si="89"/>
        <v>-367.31082799999962</v>
      </c>
      <c r="V527">
        <f t="shared" si="87"/>
        <v>-3.2240979267267268E-4</v>
      </c>
      <c r="W527">
        <f t="shared" si="88"/>
        <v>50.005049773153118</v>
      </c>
      <c r="X527">
        <f t="shared" si="90"/>
        <v>0</v>
      </c>
      <c r="Y527">
        <f t="shared" si="91"/>
        <v>21.002733333333328</v>
      </c>
    </row>
    <row r="528" spans="8:25" x14ac:dyDescent="0.3">
      <c r="H528" s="2">
        <v>23590</v>
      </c>
      <c r="I528">
        <v>0.67679999999999996</v>
      </c>
      <c r="K528">
        <f t="shared" si="85"/>
        <v>-536.54149458258144</v>
      </c>
      <c r="L528">
        <f t="shared" si="86"/>
        <v>47.517864461369243</v>
      </c>
      <c r="M528">
        <f t="shared" si="83"/>
        <v>0</v>
      </c>
      <c r="N528">
        <f t="shared" si="84"/>
        <v>0</v>
      </c>
      <c r="Q528" t="str">
        <f t="shared" si="82"/>
        <v/>
      </c>
      <c r="U528">
        <f t="shared" si="89"/>
        <v>-388.4527439999996</v>
      </c>
      <c r="V528">
        <f t="shared" si="87"/>
        <v>-3.1564179267267264E-4</v>
      </c>
      <c r="W528">
        <f t="shared" si="88"/>
        <v>50.005365414945793</v>
      </c>
      <c r="X528">
        <f t="shared" si="90"/>
        <v>0.33839999999999998</v>
      </c>
      <c r="Y528">
        <f t="shared" si="91"/>
        <v>21.059133333333328</v>
      </c>
    </row>
    <row r="529" spans="8:25" x14ac:dyDescent="0.3">
      <c r="H529" s="3">
        <v>23621</v>
      </c>
      <c r="I529">
        <v>0.26320000000000005</v>
      </c>
      <c r="K529">
        <f t="shared" si="85"/>
        <v>-568.51927384984867</v>
      </c>
      <c r="L529">
        <f t="shared" si="86"/>
        <v>47.545906377600957</v>
      </c>
      <c r="M529">
        <f t="shared" si="83"/>
        <v>0</v>
      </c>
      <c r="N529">
        <f t="shared" si="84"/>
        <v>0</v>
      </c>
      <c r="O529">
        <f>SUM(I518:I529)</f>
        <v>252.63439999999997</v>
      </c>
      <c r="P529">
        <f>SUM(N518:N529)</f>
        <v>0</v>
      </c>
      <c r="Q529" t="str">
        <f t="shared" si="82"/>
        <v/>
      </c>
      <c r="U529">
        <f t="shared" si="89"/>
        <v>-409.45666799999958</v>
      </c>
      <c r="V529">
        <f t="shared" si="87"/>
        <v>-3.1977779267267266E-4</v>
      </c>
      <c r="W529">
        <f t="shared" si="88"/>
        <v>50.005685192738468</v>
      </c>
      <c r="X529">
        <f t="shared" si="90"/>
        <v>0.47</v>
      </c>
      <c r="Y529">
        <f t="shared" si="91"/>
        <v>21.052866666666663</v>
      </c>
    </row>
    <row r="530" spans="8:25" x14ac:dyDescent="0.3">
      <c r="H530" s="2">
        <v>23651</v>
      </c>
      <c r="I530">
        <v>60.573599999999999</v>
      </c>
      <c r="K530">
        <f t="shared" si="85"/>
        <v>-540.18665311711595</v>
      </c>
      <c r="L530">
        <f t="shared" si="86"/>
        <v>47.573948293832672</v>
      </c>
      <c r="M530">
        <f t="shared" si="83"/>
        <v>0</v>
      </c>
      <c r="N530">
        <f t="shared" si="84"/>
        <v>0</v>
      </c>
      <c r="Q530" t="str">
        <f t="shared" si="82"/>
        <v/>
      </c>
      <c r="U530">
        <f t="shared" si="89"/>
        <v>-403.52601999999956</v>
      </c>
      <c r="V530">
        <f t="shared" si="87"/>
        <v>2.8332620732732738E-4</v>
      </c>
      <c r="W530">
        <f t="shared" si="88"/>
        <v>50.005401866531145</v>
      </c>
      <c r="X530">
        <f t="shared" si="90"/>
        <v>30.418399999999998</v>
      </c>
      <c r="Y530">
        <f t="shared" si="91"/>
        <v>24.007599999999996</v>
      </c>
    </row>
    <row r="531" spans="8:25" x14ac:dyDescent="0.3">
      <c r="H531" s="3">
        <v>23682</v>
      </c>
      <c r="I531">
        <v>55.008800000000008</v>
      </c>
      <c r="K531">
        <f t="shared" si="85"/>
        <v>-517.41883238438322</v>
      </c>
      <c r="L531">
        <f t="shared" si="86"/>
        <v>47.601990210064386</v>
      </c>
      <c r="M531">
        <f t="shared" si="83"/>
        <v>0</v>
      </c>
      <c r="N531">
        <f t="shared" si="84"/>
        <v>0</v>
      </c>
      <c r="Q531" t="str">
        <f t="shared" si="82"/>
        <v/>
      </c>
      <c r="U531">
        <f t="shared" si="89"/>
        <v>-372.69947199999956</v>
      </c>
      <c r="V531">
        <f t="shared" si="87"/>
        <v>2.2767820732732746E-4</v>
      </c>
      <c r="W531">
        <f t="shared" si="88"/>
        <v>50.005174188323821</v>
      </c>
      <c r="X531">
        <f t="shared" si="90"/>
        <v>57.791200000000003</v>
      </c>
      <c r="Y531">
        <f t="shared" si="91"/>
        <v>26.435933333333335</v>
      </c>
    </row>
    <row r="532" spans="8:25" x14ac:dyDescent="0.3">
      <c r="H532" s="3">
        <v>23712</v>
      </c>
      <c r="I532">
        <v>67.943200000000004</v>
      </c>
      <c r="K532">
        <f t="shared" si="85"/>
        <v>-481.71661165165051</v>
      </c>
      <c r="L532">
        <f t="shared" si="86"/>
        <v>47.630032126296101</v>
      </c>
      <c r="M532">
        <f t="shared" si="83"/>
        <v>0</v>
      </c>
      <c r="N532">
        <f t="shared" si="84"/>
        <v>0</v>
      </c>
      <c r="Q532" t="str">
        <f t="shared" si="82"/>
        <v/>
      </c>
      <c r="U532">
        <f t="shared" si="89"/>
        <v>-339.27156799999955</v>
      </c>
      <c r="V532">
        <f t="shared" si="87"/>
        <v>3.5702220732732742E-4</v>
      </c>
      <c r="W532">
        <f t="shared" si="88"/>
        <v>50.004817166116496</v>
      </c>
      <c r="X532">
        <f t="shared" si="90"/>
        <v>61.476000000000006</v>
      </c>
      <c r="Y532">
        <f t="shared" si="91"/>
        <v>27.498133333333332</v>
      </c>
    </row>
    <row r="533" spans="8:25" x14ac:dyDescent="0.3">
      <c r="H533" s="2">
        <v>23743</v>
      </c>
      <c r="I533">
        <v>56.926400000000001</v>
      </c>
      <c r="K533">
        <f t="shared" si="85"/>
        <v>-457.03119091891779</v>
      </c>
      <c r="L533">
        <f t="shared" si="86"/>
        <v>47.658074042527815</v>
      </c>
      <c r="M533">
        <f t="shared" si="83"/>
        <v>0</v>
      </c>
      <c r="N533">
        <f t="shared" si="84"/>
        <v>0</v>
      </c>
      <c r="Q533" t="str">
        <f t="shared" si="82"/>
        <v/>
      </c>
      <c r="U533">
        <f t="shared" si="89"/>
        <v>-304.50453999999957</v>
      </c>
      <c r="V533">
        <f t="shared" si="87"/>
        <v>2.4685420732732742E-4</v>
      </c>
      <c r="W533">
        <f t="shared" si="88"/>
        <v>50.00457031190917</v>
      </c>
      <c r="X533">
        <f t="shared" si="90"/>
        <v>62.434800000000003</v>
      </c>
      <c r="Y533">
        <f t="shared" si="91"/>
        <v>27.125266666666665</v>
      </c>
    </row>
    <row r="534" spans="8:25" x14ac:dyDescent="0.3">
      <c r="H534" s="3">
        <v>23774</v>
      </c>
      <c r="I534">
        <v>34.930399999999999</v>
      </c>
      <c r="K534">
        <f t="shared" si="85"/>
        <v>-454.34177018618504</v>
      </c>
      <c r="L534">
        <f t="shared" si="86"/>
        <v>47.68611595875953</v>
      </c>
      <c r="M534">
        <f t="shared" si="83"/>
        <v>0</v>
      </c>
      <c r="N534">
        <f t="shared" si="84"/>
        <v>0</v>
      </c>
      <c r="Q534" t="str">
        <f t="shared" si="82"/>
        <v/>
      </c>
      <c r="U534">
        <f t="shared" si="89"/>
        <v>-285.43532399999958</v>
      </c>
      <c r="V534">
        <f t="shared" si="87"/>
        <v>2.6894207327327354E-5</v>
      </c>
      <c r="W534">
        <f t="shared" si="88"/>
        <v>50.004543417701839</v>
      </c>
      <c r="X534">
        <f t="shared" si="90"/>
        <v>45.928399999999996</v>
      </c>
      <c r="Y534">
        <f t="shared" si="91"/>
        <v>26.332533333333334</v>
      </c>
    </row>
    <row r="535" spans="8:25" x14ac:dyDescent="0.3">
      <c r="H535" s="3">
        <v>23802</v>
      </c>
      <c r="I535">
        <v>5.9032000000000009</v>
      </c>
      <c r="K535">
        <f t="shared" si="85"/>
        <v>-480.6795494534523</v>
      </c>
      <c r="L535">
        <f t="shared" si="86"/>
        <v>47.714157874991244</v>
      </c>
      <c r="M535">
        <f t="shared" si="83"/>
        <v>0</v>
      </c>
      <c r="N535">
        <f t="shared" si="84"/>
        <v>0</v>
      </c>
      <c r="Q535" t="str">
        <f t="shared" si="82"/>
        <v/>
      </c>
      <c r="U535">
        <f t="shared" si="89"/>
        <v>-290.7303439999996</v>
      </c>
      <c r="V535">
        <f t="shared" si="87"/>
        <v>-2.6337779267267264E-4</v>
      </c>
      <c r="W535">
        <f t="shared" si="88"/>
        <v>50.00480679549451</v>
      </c>
      <c r="X535">
        <f t="shared" si="90"/>
        <v>20.416799999999999</v>
      </c>
      <c r="Y535">
        <f t="shared" si="91"/>
        <v>25.207666666666672</v>
      </c>
    </row>
    <row r="536" spans="8:25" x14ac:dyDescent="0.3">
      <c r="H536" s="2">
        <v>23833</v>
      </c>
      <c r="I536">
        <v>7.1440000000000001</v>
      </c>
      <c r="K536">
        <f t="shared" si="85"/>
        <v>-505.77652872071957</v>
      </c>
      <c r="L536">
        <f t="shared" si="86"/>
        <v>47.742199791222959</v>
      </c>
      <c r="M536">
        <f t="shared" si="83"/>
        <v>0</v>
      </c>
      <c r="N536">
        <f t="shared" si="84"/>
        <v>0</v>
      </c>
      <c r="Q536" t="str">
        <f t="shared" si="82"/>
        <v/>
      </c>
      <c r="U536">
        <f t="shared" si="89"/>
        <v>-308.97254799999962</v>
      </c>
      <c r="V536">
        <f t="shared" si="87"/>
        <v>-2.509697926726727E-4</v>
      </c>
      <c r="W536">
        <f t="shared" si="88"/>
        <v>50.005057765287184</v>
      </c>
      <c r="X536">
        <f t="shared" si="90"/>
        <v>6.5236000000000001</v>
      </c>
      <c r="Y536">
        <f t="shared" si="91"/>
        <v>24.280200000000004</v>
      </c>
    </row>
    <row r="537" spans="8:25" x14ac:dyDescent="0.3">
      <c r="H537" s="3">
        <v>23863</v>
      </c>
      <c r="I537">
        <v>0.30080000000000001</v>
      </c>
      <c r="K537">
        <f t="shared" si="85"/>
        <v>-537.71670798798687</v>
      </c>
      <c r="L537">
        <f t="shared" si="86"/>
        <v>47.770241707454673</v>
      </c>
      <c r="M537">
        <f t="shared" si="83"/>
        <v>0</v>
      </c>
      <c r="N537">
        <f t="shared" si="84"/>
        <v>0</v>
      </c>
      <c r="Q537" t="str">
        <f t="shared" si="82"/>
        <v/>
      </c>
      <c r="U537">
        <f t="shared" si="89"/>
        <v>-329.87213199999962</v>
      </c>
      <c r="V537">
        <f t="shared" si="87"/>
        <v>-3.194017926726727E-4</v>
      </c>
      <c r="W537">
        <f t="shared" si="88"/>
        <v>50.005377167079857</v>
      </c>
      <c r="X537">
        <f t="shared" si="90"/>
        <v>3.7223999999999999</v>
      </c>
      <c r="Y537">
        <f t="shared" si="91"/>
        <v>24.139200000000002</v>
      </c>
    </row>
    <row r="538" spans="8:25" x14ac:dyDescent="0.3">
      <c r="H538" s="2">
        <v>23894</v>
      </c>
      <c r="I538">
        <v>1.0528000000000002</v>
      </c>
      <c r="K538">
        <f t="shared" si="85"/>
        <v>-568.90488725525415</v>
      </c>
      <c r="L538">
        <f t="shared" si="86"/>
        <v>47.798283623686388</v>
      </c>
      <c r="M538">
        <f t="shared" si="83"/>
        <v>0</v>
      </c>
      <c r="N538">
        <f t="shared" si="84"/>
        <v>0</v>
      </c>
      <c r="Q538" t="str">
        <f t="shared" si="82"/>
        <v/>
      </c>
      <c r="U538">
        <f t="shared" si="89"/>
        <v>-353.90680399999962</v>
      </c>
      <c r="V538">
        <f t="shared" si="87"/>
        <v>-3.1188179267267264E-4</v>
      </c>
      <c r="W538">
        <f t="shared" si="88"/>
        <v>50.005689048872533</v>
      </c>
      <c r="X538">
        <f t="shared" si="90"/>
        <v>0.67680000000000007</v>
      </c>
      <c r="Y538">
        <f t="shared" si="91"/>
        <v>24.226933333333335</v>
      </c>
    </row>
    <row r="539" spans="8:25" x14ac:dyDescent="0.3">
      <c r="H539" s="3">
        <v>23924</v>
      </c>
      <c r="I539">
        <v>0</v>
      </c>
      <c r="K539">
        <f t="shared" si="85"/>
        <v>-601.14586652252137</v>
      </c>
      <c r="L539">
        <f t="shared" si="86"/>
        <v>47.826325539918102</v>
      </c>
      <c r="M539">
        <f t="shared" si="83"/>
        <v>0</v>
      </c>
      <c r="N539">
        <f t="shared" si="84"/>
        <v>0</v>
      </c>
      <c r="Q539" t="str">
        <f t="shared" si="82"/>
        <v/>
      </c>
      <c r="U539">
        <f t="shared" si="89"/>
        <v>-378.09187599999962</v>
      </c>
      <c r="V539">
        <f t="shared" si="87"/>
        <v>-3.2240979267267268E-4</v>
      </c>
      <c r="W539">
        <f t="shared" si="88"/>
        <v>50.006011458665206</v>
      </c>
      <c r="X539">
        <f t="shared" si="90"/>
        <v>0.52640000000000009</v>
      </c>
      <c r="Y539">
        <f t="shared" si="91"/>
        <v>24.226933333333335</v>
      </c>
    </row>
    <row r="540" spans="8:25" x14ac:dyDescent="0.3">
      <c r="H540" s="3">
        <v>23955</v>
      </c>
      <c r="I540">
        <v>0.45119999999999993</v>
      </c>
      <c r="K540">
        <f t="shared" si="85"/>
        <v>-632.93564578978862</v>
      </c>
      <c r="L540">
        <f t="shared" si="86"/>
        <v>47.854367456149816</v>
      </c>
      <c r="M540">
        <f t="shared" si="83"/>
        <v>0</v>
      </c>
      <c r="N540">
        <f t="shared" si="84"/>
        <v>0</v>
      </c>
      <c r="Q540" t="str">
        <f t="shared" si="82"/>
        <v/>
      </c>
      <c r="U540">
        <f t="shared" si="89"/>
        <v>-402.55857199999963</v>
      </c>
      <c r="V540">
        <f t="shared" si="87"/>
        <v>-3.1789779267267265E-4</v>
      </c>
      <c r="W540">
        <f t="shared" si="88"/>
        <v>50.006329356457876</v>
      </c>
      <c r="X540">
        <f t="shared" si="90"/>
        <v>0.22559999999999997</v>
      </c>
      <c r="Y540">
        <f t="shared" si="91"/>
        <v>24.208133333333333</v>
      </c>
    </row>
    <row r="541" spans="8:25" x14ac:dyDescent="0.3">
      <c r="H541" s="2">
        <v>23986</v>
      </c>
      <c r="I541">
        <v>12.032</v>
      </c>
      <c r="K541">
        <f t="shared" si="85"/>
        <v>-653.14462505705592</v>
      </c>
      <c r="L541">
        <f t="shared" si="86"/>
        <v>47.882409372381531</v>
      </c>
      <c r="M541">
        <f t="shared" si="83"/>
        <v>0</v>
      </c>
      <c r="N541">
        <f t="shared" si="84"/>
        <v>0</v>
      </c>
      <c r="O541">
        <f>SUM(I530:I541)</f>
        <v>302.26639999999998</v>
      </c>
      <c r="P541">
        <f>SUM(N530:N541)</f>
        <v>0</v>
      </c>
      <c r="Q541" t="str">
        <f t="shared" si="82"/>
        <v/>
      </c>
      <c r="U541">
        <f t="shared" si="89"/>
        <v>-422.00961599999965</v>
      </c>
      <c r="V541">
        <f t="shared" si="87"/>
        <v>-2.0208979267267264E-4</v>
      </c>
      <c r="W541">
        <f t="shared" si="88"/>
        <v>50.006531446250548</v>
      </c>
      <c r="X541">
        <f t="shared" si="90"/>
        <v>6.2416</v>
      </c>
      <c r="Y541">
        <f t="shared" si="91"/>
        <v>25.188866666666666</v>
      </c>
    </row>
    <row r="542" spans="8:25" x14ac:dyDescent="0.3">
      <c r="H542" s="3">
        <v>24016</v>
      </c>
      <c r="I542">
        <v>7.219199999999999</v>
      </c>
      <c r="K542">
        <f t="shared" si="85"/>
        <v>-678.16640432432314</v>
      </c>
      <c r="L542">
        <f t="shared" si="86"/>
        <v>47.910451288613245</v>
      </c>
      <c r="M542">
        <f t="shared" si="83"/>
        <v>0</v>
      </c>
      <c r="N542">
        <f t="shared" si="84"/>
        <v>0</v>
      </c>
      <c r="Q542" t="str">
        <f t="shared" si="82"/>
        <v/>
      </c>
      <c r="U542">
        <f t="shared" si="89"/>
        <v>-433.54153599999967</v>
      </c>
      <c r="V542">
        <f t="shared" si="87"/>
        <v>-2.5021779267267262E-4</v>
      </c>
      <c r="W542">
        <f t="shared" si="88"/>
        <v>50.006781664043224</v>
      </c>
      <c r="X542">
        <f t="shared" si="90"/>
        <v>9.6255999999999986</v>
      </c>
      <c r="Y542">
        <f t="shared" si="91"/>
        <v>20.742666666666668</v>
      </c>
    </row>
    <row r="543" spans="8:25" x14ac:dyDescent="0.3">
      <c r="H543" s="3">
        <v>24047</v>
      </c>
      <c r="I543">
        <v>42.3752</v>
      </c>
      <c r="K543">
        <f t="shared" si="85"/>
        <v>-668.03218359159041</v>
      </c>
      <c r="L543">
        <f t="shared" si="86"/>
        <v>47.93849320484496</v>
      </c>
      <c r="M543">
        <f t="shared" si="83"/>
        <v>0</v>
      </c>
      <c r="N543">
        <f t="shared" si="84"/>
        <v>0</v>
      </c>
      <c r="Q543" t="str">
        <f t="shared" si="82"/>
        <v/>
      </c>
      <c r="U543">
        <f t="shared" si="89"/>
        <v>-428.82799999999969</v>
      </c>
      <c r="V543">
        <f t="shared" si="87"/>
        <v>1.0134220732732736E-4</v>
      </c>
      <c r="W543">
        <f t="shared" si="88"/>
        <v>50.006680321835894</v>
      </c>
      <c r="X543">
        <f t="shared" si="90"/>
        <v>24.7972</v>
      </c>
      <c r="Y543">
        <f t="shared" si="91"/>
        <v>19.689866666666671</v>
      </c>
    </row>
    <row r="544" spans="8:25" x14ac:dyDescent="0.3">
      <c r="H544" s="2">
        <v>24077</v>
      </c>
      <c r="I544">
        <v>50.985599999999998</v>
      </c>
      <c r="K544">
        <f t="shared" si="85"/>
        <v>-649.28756285885765</v>
      </c>
      <c r="L544">
        <f t="shared" si="86"/>
        <v>47.966535121076674</v>
      </c>
      <c r="M544">
        <f t="shared" si="83"/>
        <v>0</v>
      </c>
      <c r="N544">
        <f t="shared" si="84"/>
        <v>0</v>
      </c>
      <c r="Q544" t="str">
        <f t="shared" si="82"/>
        <v/>
      </c>
      <c r="U544">
        <f t="shared" si="89"/>
        <v>-400.78986799999967</v>
      </c>
      <c r="V544">
        <f t="shared" si="87"/>
        <v>1.8744620732732736E-4</v>
      </c>
      <c r="W544">
        <f t="shared" si="88"/>
        <v>50.006492875628567</v>
      </c>
      <c r="X544">
        <f t="shared" si="90"/>
        <v>46.680399999999999</v>
      </c>
      <c r="Y544">
        <f t="shared" si="91"/>
        <v>18.276733333333333</v>
      </c>
    </row>
    <row r="545" spans="8:25" x14ac:dyDescent="0.3">
      <c r="H545" s="3">
        <v>24108</v>
      </c>
      <c r="I545">
        <v>49.293599999999998</v>
      </c>
      <c r="K545">
        <f t="shared" si="85"/>
        <v>-632.23494212612491</v>
      </c>
      <c r="L545">
        <f t="shared" si="86"/>
        <v>47.994577037308389</v>
      </c>
      <c r="M545">
        <f t="shared" si="83"/>
        <v>0</v>
      </c>
      <c r="N545">
        <f t="shared" si="84"/>
        <v>0</v>
      </c>
      <c r="Q545" t="str">
        <f t="shared" si="82"/>
        <v/>
      </c>
      <c r="U545">
        <f t="shared" si="89"/>
        <v>-368.64374799999968</v>
      </c>
      <c r="V545">
        <f t="shared" si="87"/>
        <v>1.7052620732732734E-4</v>
      </c>
      <c r="W545">
        <f t="shared" si="88"/>
        <v>50.006322349421239</v>
      </c>
      <c r="X545">
        <f t="shared" si="90"/>
        <v>50.139600000000002</v>
      </c>
      <c r="Y545">
        <f t="shared" si="91"/>
        <v>17.640666666666664</v>
      </c>
    </row>
    <row r="546" spans="8:25" x14ac:dyDescent="0.3">
      <c r="H546" s="2">
        <v>24139</v>
      </c>
      <c r="I546">
        <v>68.281599999999997</v>
      </c>
      <c r="K546">
        <f t="shared" si="85"/>
        <v>-596.19432139339222</v>
      </c>
      <c r="L546">
        <f t="shared" si="86"/>
        <v>48.022618953540103</v>
      </c>
      <c r="M546">
        <f t="shared" si="83"/>
        <v>0</v>
      </c>
      <c r="N546">
        <f t="shared" si="84"/>
        <v>0</v>
      </c>
      <c r="Q546" t="str">
        <f t="shared" si="82"/>
        <v/>
      </c>
      <c r="U546">
        <f t="shared" si="89"/>
        <v>-330.68447999999967</v>
      </c>
      <c r="V546">
        <f t="shared" si="87"/>
        <v>3.6040620732732736E-4</v>
      </c>
      <c r="W546">
        <f t="shared" si="88"/>
        <v>50.005961943213912</v>
      </c>
      <c r="X546">
        <f t="shared" si="90"/>
        <v>58.787599999999998</v>
      </c>
      <c r="Y546">
        <f t="shared" si="91"/>
        <v>20.419933333333333</v>
      </c>
    </row>
    <row r="547" spans="8:25" x14ac:dyDescent="0.3">
      <c r="H547" s="3">
        <v>24167</v>
      </c>
      <c r="I547">
        <v>4.2863999999999995</v>
      </c>
      <c r="K547">
        <f t="shared" si="85"/>
        <v>-624.14890066065948</v>
      </c>
      <c r="L547">
        <f t="shared" si="86"/>
        <v>48.050660869771818</v>
      </c>
      <c r="M547">
        <f t="shared" si="83"/>
        <v>0</v>
      </c>
      <c r="N547">
        <f t="shared" si="84"/>
        <v>0</v>
      </c>
      <c r="Q547" t="str">
        <f t="shared" si="82"/>
        <v/>
      </c>
      <c r="U547">
        <f t="shared" si="89"/>
        <v>-315.09138399999966</v>
      </c>
      <c r="V547">
        <f t="shared" si="87"/>
        <v>-2.7954579267267264E-4</v>
      </c>
      <c r="W547">
        <f t="shared" si="88"/>
        <v>50.006241489006584</v>
      </c>
      <c r="X547">
        <f t="shared" si="90"/>
        <v>36.283999999999999</v>
      </c>
      <c r="Y547">
        <f t="shared" si="91"/>
        <v>20.2852</v>
      </c>
    </row>
    <row r="548" spans="8:25" x14ac:dyDescent="0.3">
      <c r="H548" s="3">
        <v>24198</v>
      </c>
      <c r="I548">
        <v>6.8432000000000004</v>
      </c>
      <c r="K548">
        <f t="shared" si="85"/>
        <v>-649.54667992792679</v>
      </c>
      <c r="L548">
        <f t="shared" si="86"/>
        <v>48.078702786003532</v>
      </c>
      <c r="M548">
        <f t="shared" si="83"/>
        <v>0</v>
      </c>
      <c r="N548">
        <f t="shared" si="84"/>
        <v>0</v>
      </c>
      <c r="Q548" t="str">
        <f t="shared" si="82"/>
        <v/>
      </c>
      <c r="U548">
        <f t="shared" si="89"/>
        <v>-330.19191999999964</v>
      </c>
      <c r="V548">
        <f t="shared" si="87"/>
        <v>-2.5397779267267268E-4</v>
      </c>
      <c r="W548">
        <f t="shared" si="88"/>
        <v>50.006495466799258</v>
      </c>
      <c r="X548">
        <f t="shared" si="90"/>
        <v>5.5648</v>
      </c>
      <c r="Y548">
        <f t="shared" si="91"/>
        <v>20.260133333333332</v>
      </c>
    </row>
    <row r="549" spans="8:25" x14ac:dyDescent="0.3">
      <c r="H549" s="2">
        <v>24228</v>
      </c>
      <c r="I549">
        <v>1.3535999999999999</v>
      </c>
      <c r="K549">
        <f t="shared" si="85"/>
        <v>-680.4340591951941</v>
      </c>
      <c r="L549">
        <f t="shared" si="86"/>
        <v>48.106744702235247</v>
      </c>
      <c r="M549">
        <f t="shared" si="83"/>
        <v>0</v>
      </c>
      <c r="N549">
        <f t="shared" si="84"/>
        <v>0</v>
      </c>
      <c r="Q549" t="str">
        <f t="shared" si="82"/>
        <v/>
      </c>
      <c r="U549">
        <f t="shared" si="89"/>
        <v>-346.84834399999966</v>
      </c>
      <c r="V549">
        <f t="shared" si="87"/>
        <v>-3.0887379267267265E-4</v>
      </c>
      <c r="W549">
        <f t="shared" si="88"/>
        <v>50.006804340591934</v>
      </c>
      <c r="X549">
        <f t="shared" si="90"/>
        <v>4.0983999999999998</v>
      </c>
      <c r="Y549">
        <f t="shared" si="91"/>
        <v>20.347866666666665</v>
      </c>
    </row>
    <row r="550" spans="8:25" x14ac:dyDescent="0.3">
      <c r="H550" s="3">
        <v>24259</v>
      </c>
      <c r="I550">
        <v>2.4064000000000001</v>
      </c>
      <c r="K550">
        <f t="shared" si="85"/>
        <v>-710.26863846246135</v>
      </c>
      <c r="L550">
        <f t="shared" si="86"/>
        <v>48.134786618466961</v>
      </c>
      <c r="M550">
        <f t="shared" si="83"/>
        <v>0</v>
      </c>
      <c r="N550">
        <f t="shared" si="84"/>
        <v>0</v>
      </c>
      <c r="Q550" t="str">
        <f t="shared" si="82"/>
        <v/>
      </c>
      <c r="U550">
        <f t="shared" si="89"/>
        <v>-365.83822399999963</v>
      </c>
      <c r="V550">
        <f t="shared" si="87"/>
        <v>-2.9834579267267266E-4</v>
      </c>
      <c r="W550">
        <f t="shared" si="88"/>
        <v>50.007102686384606</v>
      </c>
      <c r="X550">
        <f t="shared" si="90"/>
        <v>1.88</v>
      </c>
      <c r="Y550">
        <f t="shared" si="91"/>
        <v>20.460666666666665</v>
      </c>
    </row>
    <row r="551" spans="8:25" x14ac:dyDescent="0.3">
      <c r="H551" s="3">
        <v>24289</v>
      </c>
      <c r="I551">
        <v>0</v>
      </c>
      <c r="K551">
        <f t="shared" si="85"/>
        <v>-742.50961772972857</v>
      </c>
      <c r="L551">
        <f t="shared" si="86"/>
        <v>48.162828534698676</v>
      </c>
      <c r="M551">
        <f t="shared" si="83"/>
        <v>0</v>
      </c>
      <c r="N551">
        <f t="shared" si="84"/>
        <v>0</v>
      </c>
      <c r="Q551" t="str">
        <f t="shared" si="82"/>
        <v/>
      </c>
      <c r="U551">
        <f t="shared" si="89"/>
        <v>-385.50490399999961</v>
      </c>
      <c r="V551">
        <f t="shared" si="87"/>
        <v>-3.2240979267267268E-4</v>
      </c>
      <c r="W551">
        <f t="shared" si="88"/>
        <v>50.007425096177279</v>
      </c>
      <c r="X551">
        <f t="shared" si="90"/>
        <v>1.2032</v>
      </c>
      <c r="Y551">
        <f t="shared" si="91"/>
        <v>20.460666666666665</v>
      </c>
    </row>
    <row r="552" spans="8:25" x14ac:dyDescent="0.3">
      <c r="H552" s="2">
        <v>24320</v>
      </c>
      <c r="I552">
        <v>0.63919999999999999</v>
      </c>
      <c r="K552">
        <f t="shared" si="85"/>
        <v>-774.11139699699584</v>
      </c>
      <c r="L552">
        <f t="shared" si="86"/>
        <v>48.19087045093039</v>
      </c>
      <c r="M552">
        <f t="shared" si="83"/>
        <v>0</v>
      </c>
      <c r="N552">
        <f t="shared" si="84"/>
        <v>0</v>
      </c>
      <c r="Q552" t="str">
        <f t="shared" si="82"/>
        <v/>
      </c>
      <c r="U552">
        <f t="shared" si="89"/>
        <v>-406.07116399999961</v>
      </c>
      <c r="V552">
        <f t="shared" si="87"/>
        <v>-3.1601779267267265E-4</v>
      </c>
      <c r="W552">
        <f t="shared" si="88"/>
        <v>50.007741113969949</v>
      </c>
      <c r="X552">
        <f t="shared" si="90"/>
        <v>0.3196</v>
      </c>
      <c r="Y552">
        <f t="shared" si="91"/>
        <v>20.476333333333329</v>
      </c>
    </row>
    <row r="553" spans="8:25" x14ac:dyDescent="0.3">
      <c r="H553" s="3">
        <v>24351</v>
      </c>
      <c r="I553">
        <v>2.2183999999999999</v>
      </c>
      <c r="K553">
        <f t="shared" si="85"/>
        <v>-804.13397626426308</v>
      </c>
      <c r="L553">
        <f t="shared" si="86"/>
        <v>48.218912367162105</v>
      </c>
      <c r="M553">
        <f t="shared" si="83"/>
        <v>0</v>
      </c>
      <c r="N553">
        <f t="shared" si="84"/>
        <v>0</v>
      </c>
      <c r="O553">
        <f>SUM(I542:I553)</f>
        <v>235.90239999999997</v>
      </c>
      <c r="P553">
        <f>SUM(N542:N553)</f>
        <v>0</v>
      </c>
      <c r="Q553" t="str">
        <f t="shared" si="82"/>
        <v/>
      </c>
      <c r="U553">
        <f t="shared" si="89"/>
        <v>-424.69406799999962</v>
      </c>
      <c r="V553">
        <f t="shared" si="87"/>
        <v>-3.0022579267267266E-4</v>
      </c>
      <c r="W553">
        <f t="shared" si="88"/>
        <v>50.00804133976262</v>
      </c>
      <c r="X553">
        <f t="shared" si="90"/>
        <v>1.4287999999999998</v>
      </c>
      <c r="Y553">
        <f t="shared" si="91"/>
        <v>19.658533333333331</v>
      </c>
    </row>
    <row r="554" spans="8:25" x14ac:dyDescent="0.3">
      <c r="H554" s="2">
        <v>24381</v>
      </c>
      <c r="I554">
        <v>14.475999999999999</v>
      </c>
      <c r="K554">
        <f t="shared" si="85"/>
        <v>-821.89895553153031</v>
      </c>
      <c r="L554">
        <f t="shared" si="86"/>
        <v>48.246954283393819</v>
      </c>
      <c r="M554">
        <f t="shared" si="83"/>
        <v>0</v>
      </c>
      <c r="N554">
        <f t="shared" si="84"/>
        <v>0</v>
      </c>
      <c r="Q554" t="str">
        <f t="shared" si="82"/>
        <v/>
      </c>
      <c r="U554">
        <f t="shared" si="89"/>
        <v>-437.0153999999996</v>
      </c>
      <c r="V554">
        <f t="shared" si="87"/>
        <v>-1.7764979267267266E-4</v>
      </c>
      <c r="W554">
        <f t="shared" si="88"/>
        <v>50.008218989555296</v>
      </c>
      <c r="X554">
        <f t="shared" si="90"/>
        <v>8.3471999999999991</v>
      </c>
      <c r="Y554">
        <f t="shared" si="91"/>
        <v>20.263266666666663</v>
      </c>
    </row>
    <row r="555" spans="8:25" x14ac:dyDescent="0.3">
      <c r="H555" s="3">
        <v>24412</v>
      </c>
      <c r="I555">
        <v>23.1616</v>
      </c>
      <c r="K555">
        <f t="shared" si="85"/>
        <v>-830.97833479879762</v>
      </c>
      <c r="L555">
        <f t="shared" si="86"/>
        <v>48.274996199625534</v>
      </c>
      <c r="M555">
        <f t="shared" si="83"/>
        <v>0</v>
      </c>
      <c r="N555">
        <f t="shared" si="84"/>
        <v>0</v>
      </c>
      <c r="Q555" t="str">
        <f t="shared" si="82"/>
        <v/>
      </c>
      <c r="U555">
        <f t="shared" si="89"/>
        <v>-437.23197599999958</v>
      </c>
      <c r="V555">
        <f t="shared" si="87"/>
        <v>-9.0793792672672641E-5</v>
      </c>
      <c r="W555">
        <f t="shared" si="88"/>
        <v>50.008309783347968</v>
      </c>
      <c r="X555">
        <f t="shared" si="90"/>
        <v>18.8188</v>
      </c>
      <c r="Y555">
        <f t="shared" si="91"/>
        <v>18.66213333333333</v>
      </c>
    </row>
    <row r="556" spans="8:25" x14ac:dyDescent="0.3">
      <c r="H556" s="3">
        <v>24442</v>
      </c>
      <c r="I556">
        <v>48.428800000000003</v>
      </c>
      <c r="K556">
        <f t="shared" si="85"/>
        <v>-814.79051406606493</v>
      </c>
      <c r="L556">
        <f t="shared" si="86"/>
        <v>48.303038115857248</v>
      </c>
      <c r="M556">
        <f t="shared" si="83"/>
        <v>0</v>
      </c>
      <c r="N556">
        <f t="shared" si="84"/>
        <v>0</v>
      </c>
      <c r="Q556" t="str">
        <f t="shared" si="82"/>
        <v/>
      </c>
      <c r="U556">
        <f t="shared" si="89"/>
        <v>-420.25482399999959</v>
      </c>
      <c r="V556">
        <f t="shared" si="87"/>
        <v>1.6187820732732741E-4</v>
      </c>
      <c r="W556">
        <f t="shared" si="88"/>
        <v>50.008147905140639</v>
      </c>
      <c r="X556">
        <f t="shared" si="90"/>
        <v>35.795200000000001</v>
      </c>
      <c r="Y556">
        <f t="shared" si="91"/>
        <v>18.449066666666663</v>
      </c>
    </row>
    <row r="557" spans="8:25" x14ac:dyDescent="0.3">
      <c r="H557" s="2">
        <v>24473</v>
      </c>
      <c r="I557">
        <v>81.366399999999999</v>
      </c>
      <c r="K557">
        <f t="shared" si="85"/>
        <v>-765.66509333333215</v>
      </c>
      <c r="L557">
        <f t="shared" si="86"/>
        <v>48.331080032088963</v>
      </c>
      <c r="M557">
        <f t="shared" si="83"/>
        <v>0</v>
      </c>
      <c r="N557">
        <f t="shared" si="84"/>
        <v>0</v>
      </c>
      <c r="Q557" t="str">
        <f t="shared" si="82"/>
        <v/>
      </c>
      <c r="U557">
        <f t="shared" si="89"/>
        <v>-376.90145999999959</v>
      </c>
      <c r="V557">
        <f t="shared" si="87"/>
        <v>4.9125420732732739E-4</v>
      </c>
      <c r="W557">
        <f t="shared" si="88"/>
        <v>50.007656650933313</v>
      </c>
      <c r="X557">
        <f t="shared" si="90"/>
        <v>64.897599999999997</v>
      </c>
      <c r="Y557">
        <f t="shared" si="91"/>
        <v>21.1218</v>
      </c>
    </row>
    <row r="558" spans="8:25" x14ac:dyDescent="0.3">
      <c r="H558" s="3">
        <v>24504</v>
      </c>
      <c r="I558">
        <v>75.839200000000005</v>
      </c>
      <c r="K558">
        <f t="shared" si="85"/>
        <v>-722.06687260059937</v>
      </c>
      <c r="L558">
        <f t="shared" si="86"/>
        <v>48.359121948320677</v>
      </c>
      <c r="M558">
        <f t="shared" si="83"/>
        <v>0</v>
      </c>
      <c r="N558">
        <f t="shared" si="84"/>
        <v>0</v>
      </c>
      <c r="Q558" t="str">
        <f t="shared" si="82"/>
        <v/>
      </c>
      <c r="U558">
        <f t="shared" si="89"/>
        <v>-320.48529199999962</v>
      </c>
      <c r="V558">
        <f t="shared" si="87"/>
        <v>4.3598220732732747E-4</v>
      </c>
      <c r="W558">
        <f t="shared" si="88"/>
        <v>50.007220668725985</v>
      </c>
      <c r="X558">
        <f t="shared" si="90"/>
        <v>78.602800000000002</v>
      </c>
      <c r="Y558">
        <f t="shared" si="91"/>
        <v>21.7516</v>
      </c>
    </row>
    <row r="559" spans="8:25" x14ac:dyDescent="0.3">
      <c r="H559" s="3">
        <v>24532</v>
      </c>
      <c r="I559">
        <v>44.744</v>
      </c>
      <c r="K559">
        <f t="shared" si="85"/>
        <v>-709.56385186786667</v>
      </c>
      <c r="L559">
        <f t="shared" si="86"/>
        <v>48.387163864552392</v>
      </c>
      <c r="M559">
        <f t="shared" si="83"/>
        <v>0</v>
      </c>
      <c r="N559">
        <f t="shared" si="84"/>
        <v>0</v>
      </c>
      <c r="Q559" t="str">
        <f t="shared" si="82"/>
        <v/>
      </c>
      <c r="U559">
        <f t="shared" si="89"/>
        <v>-285.81921999999963</v>
      </c>
      <c r="V559">
        <f t="shared" si="87"/>
        <v>1.2503020732732736E-4</v>
      </c>
      <c r="W559">
        <f t="shared" si="88"/>
        <v>50.007095638518656</v>
      </c>
      <c r="X559">
        <f t="shared" si="90"/>
        <v>60.291600000000003</v>
      </c>
      <c r="Y559">
        <f t="shared" si="91"/>
        <v>25.12306666666667</v>
      </c>
    </row>
    <row r="560" spans="8:25" x14ac:dyDescent="0.3">
      <c r="H560" s="2">
        <v>24563</v>
      </c>
      <c r="I560">
        <v>62.152799999999999</v>
      </c>
      <c r="K560">
        <f t="shared" si="85"/>
        <v>-679.65203113513394</v>
      </c>
      <c r="L560">
        <f t="shared" si="86"/>
        <v>48.415205780784106</v>
      </c>
      <c r="M560">
        <f t="shared" si="83"/>
        <v>0</v>
      </c>
      <c r="N560">
        <f t="shared" si="84"/>
        <v>0</v>
      </c>
      <c r="Q560" t="str">
        <f t="shared" si="82"/>
        <v/>
      </c>
      <c r="U560">
        <f t="shared" si="89"/>
        <v>-262.69766399999963</v>
      </c>
      <c r="V560">
        <f t="shared" si="87"/>
        <v>2.9911820732732736E-4</v>
      </c>
      <c r="W560">
        <f t="shared" si="88"/>
        <v>50.006796520311326</v>
      </c>
      <c r="X560">
        <f t="shared" si="90"/>
        <v>53.448399999999999</v>
      </c>
      <c r="Y560">
        <f t="shared" si="91"/>
        <v>29.732200000000002</v>
      </c>
    </row>
    <row r="561" spans="8:25" x14ac:dyDescent="0.3">
      <c r="H561" s="3">
        <v>24593</v>
      </c>
      <c r="I561">
        <v>1.3912</v>
      </c>
      <c r="K561">
        <f t="shared" si="85"/>
        <v>-710.50181040240125</v>
      </c>
      <c r="L561">
        <f t="shared" si="86"/>
        <v>48.443247697015821</v>
      </c>
      <c r="M561">
        <f t="shared" si="83"/>
        <v>0</v>
      </c>
      <c r="N561">
        <f t="shared" si="84"/>
        <v>0</v>
      </c>
      <c r="Q561" t="str">
        <f t="shared" si="82"/>
        <v/>
      </c>
      <c r="U561">
        <f t="shared" si="89"/>
        <v>-261.25570399999964</v>
      </c>
      <c r="V561">
        <f t="shared" si="87"/>
        <v>-3.0849779267267264E-4</v>
      </c>
      <c r="W561">
        <f t="shared" si="88"/>
        <v>50.007105018103999</v>
      </c>
      <c r="X561">
        <f t="shared" si="90"/>
        <v>31.771999999999998</v>
      </c>
      <c r="Y561">
        <f t="shared" si="91"/>
        <v>29.735333333333333</v>
      </c>
    </row>
    <row r="562" spans="8:25" x14ac:dyDescent="0.3">
      <c r="H562" s="2">
        <v>24624</v>
      </c>
      <c r="I562">
        <v>2.6319999999999997</v>
      </c>
      <c r="K562">
        <f t="shared" si="85"/>
        <v>-740.11078966966852</v>
      </c>
      <c r="L562">
        <f t="shared" si="86"/>
        <v>48.471289613247535</v>
      </c>
      <c r="M562">
        <f t="shared" si="83"/>
        <v>0</v>
      </c>
      <c r="N562">
        <f t="shared" si="84"/>
        <v>0</v>
      </c>
      <c r="Q562" t="str">
        <f t="shared" si="82"/>
        <v/>
      </c>
      <c r="U562">
        <f t="shared" si="89"/>
        <v>-289.59331999999966</v>
      </c>
      <c r="V562">
        <f t="shared" si="87"/>
        <v>-2.960897926726727E-4</v>
      </c>
      <c r="W562">
        <f t="shared" si="88"/>
        <v>50.007401107896669</v>
      </c>
      <c r="X562">
        <f t="shared" si="90"/>
        <v>2.0115999999999996</v>
      </c>
      <c r="Y562">
        <f t="shared" si="91"/>
        <v>29.754133333333339</v>
      </c>
    </row>
    <row r="563" spans="8:25" x14ac:dyDescent="0.3">
      <c r="H563" s="3">
        <v>24654</v>
      </c>
      <c r="I563">
        <v>6.9184000000000001</v>
      </c>
      <c r="K563">
        <f t="shared" si="85"/>
        <v>-765.43336893693584</v>
      </c>
      <c r="L563">
        <f t="shared" si="86"/>
        <v>48.49933152947925</v>
      </c>
      <c r="M563">
        <f t="shared" si="83"/>
        <v>0</v>
      </c>
      <c r="N563">
        <f t="shared" si="84"/>
        <v>0</v>
      </c>
      <c r="Q563" t="str">
        <f t="shared" si="82"/>
        <v/>
      </c>
      <c r="U563">
        <f t="shared" si="89"/>
        <v>-315.75539999999967</v>
      </c>
      <c r="V563">
        <f t="shared" si="87"/>
        <v>-2.5322579267267266E-4</v>
      </c>
      <c r="W563">
        <f t="shared" si="88"/>
        <v>50.007654333689345</v>
      </c>
      <c r="X563">
        <f t="shared" si="90"/>
        <v>4.7751999999999999</v>
      </c>
      <c r="Y563">
        <f t="shared" si="91"/>
        <v>30.330666666666673</v>
      </c>
    </row>
    <row r="564" spans="8:25" x14ac:dyDescent="0.3">
      <c r="H564" s="3">
        <v>24685</v>
      </c>
      <c r="I564">
        <v>1.4288000000000001</v>
      </c>
      <c r="K564">
        <f t="shared" si="85"/>
        <v>-796.24554820420315</v>
      </c>
      <c r="L564">
        <f t="shared" si="86"/>
        <v>48.527373445710964</v>
      </c>
      <c r="M564">
        <f t="shared" si="83"/>
        <v>0</v>
      </c>
      <c r="N564">
        <f t="shared" si="84"/>
        <v>0</v>
      </c>
      <c r="Q564" t="str">
        <f t="shared" si="82"/>
        <v/>
      </c>
      <c r="U564">
        <f t="shared" si="89"/>
        <v>-342.58619599999969</v>
      </c>
      <c r="V564">
        <f t="shared" si="87"/>
        <v>-3.0812179267267269E-4</v>
      </c>
      <c r="W564">
        <f t="shared" si="88"/>
        <v>50.007962455482016</v>
      </c>
      <c r="X564">
        <f t="shared" si="90"/>
        <v>4.1736000000000004</v>
      </c>
      <c r="Y564">
        <f t="shared" si="91"/>
        <v>30.396466666666672</v>
      </c>
    </row>
    <row r="565" spans="8:25" x14ac:dyDescent="0.3">
      <c r="H565" s="2">
        <v>24716</v>
      </c>
      <c r="I565">
        <v>0.752</v>
      </c>
      <c r="K565">
        <f t="shared" si="85"/>
        <v>-827.73452747147041</v>
      </c>
      <c r="L565">
        <f t="shared" si="86"/>
        <v>48.555415361942678</v>
      </c>
      <c r="M565">
        <f t="shared" si="83"/>
        <v>0</v>
      </c>
      <c r="N565">
        <f t="shared" si="84"/>
        <v>0</v>
      </c>
      <c r="O565">
        <f>SUM(I554:I565)</f>
        <v>363.29120000000006</v>
      </c>
      <c r="P565">
        <f>SUM(N554:N565)</f>
        <v>0</v>
      </c>
      <c r="Q565" t="str">
        <f t="shared" si="82"/>
        <v/>
      </c>
      <c r="U565">
        <f t="shared" si="89"/>
        <v>-372.3755479999997</v>
      </c>
      <c r="V565">
        <f t="shared" si="87"/>
        <v>-3.1488979267267267E-4</v>
      </c>
      <c r="W565">
        <f t="shared" si="88"/>
        <v>50.008277345274685</v>
      </c>
      <c r="X565">
        <f t="shared" si="90"/>
        <v>1.0904</v>
      </c>
      <c r="Y565">
        <f t="shared" si="91"/>
        <v>30.274266666666673</v>
      </c>
    </row>
    <row r="566" spans="8:25" x14ac:dyDescent="0.3">
      <c r="H566" s="3">
        <v>24746</v>
      </c>
      <c r="I566">
        <v>15.040000000000001</v>
      </c>
      <c r="K566">
        <f t="shared" si="85"/>
        <v>-844.93550673873767</v>
      </c>
      <c r="L566">
        <f t="shared" si="86"/>
        <v>48.583457278174393</v>
      </c>
      <c r="M566">
        <f t="shared" si="83"/>
        <v>0</v>
      </c>
      <c r="N566">
        <f t="shared" si="84"/>
        <v>0</v>
      </c>
      <c r="Q566" t="str">
        <f t="shared" si="82"/>
        <v/>
      </c>
      <c r="U566">
        <f t="shared" si="89"/>
        <v>-395.40723999999972</v>
      </c>
      <c r="V566">
        <f t="shared" si="87"/>
        <v>-1.7200979267267266E-4</v>
      </c>
      <c r="W566">
        <f t="shared" si="88"/>
        <v>50.008449355067356</v>
      </c>
      <c r="X566">
        <f t="shared" si="90"/>
        <v>7.8960000000000008</v>
      </c>
      <c r="Y566">
        <f t="shared" si="91"/>
        <v>30.321266666666673</v>
      </c>
    </row>
    <row r="567" spans="8:25" x14ac:dyDescent="0.3">
      <c r="H567" s="3">
        <v>24777</v>
      </c>
      <c r="I567">
        <v>76.628799999999998</v>
      </c>
      <c r="K567">
        <f t="shared" si="85"/>
        <v>-800.54768600600494</v>
      </c>
      <c r="L567">
        <f t="shared" si="86"/>
        <v>48.611499194406107</v>
      </c>
      <c r="M567">
        <f t="shared" si="83"/>
        <v>0</v>
      </c>
      <c r="N567">
        <f t="shared" si="84"/>
        <v>0</v>
      </c>
      <c r="Q567" t="str">
        <f t="shared" si="82"/>
        <v/>
      </c>
      <c r="U567">
        <f t="shared" si="89"/>
        <v>-385.04524399999974</v>
      </c>
      <c r="V567">
        <f t="shared" si="87"/>
        <v>4.4387820732732738E-4</v>
      </c>
      <c r="W567">
        <f t="shared" si="88"/>
        <v>50.008005476860028</v>
      </c>
      <c r="X567">
        <f t="shared" si="90"/>
        <v>45.834400000000002</v>
      </c>
      <c r="Y567">
        <f t="shared" si="91"/>
        <v>34.776866666666677</v>
      </c>
    </row>
    <row r="568" spans="8:25" x14ac:dyDescent="0.3">
      <c r="H568" s="2">
        <v>24807</v>
      </c>
      <c r="I568">
        <v>30.756799999999998</v>
      </c>
      <c r="K568">
        <f t="shared" si="85"/>
        <v>-802.03186527327216</v>
      </c>
      <c r="L568">
        <f t="shared" si="86"/>
        <v>48.639541110637822</v>
      </c>
      <c r="M568">
        <f t="shared" si="83"/>
        <v>0</v>
      </c>
      <c r="N568">
        <f t="shared" si="84"/>
        <v>0</v>
      </c>
      <c r="Q568" t="str">
        <f t="shared" si="82"/>
        <v/>
      </c>
      <c r="U568">
        <f t="shared" si="89"/>
        <v>-365.32272799999976</v>
      </c>
      <c r="V568">
        <f t="shared" si="87"/>
        <v>-1.4841792672672654E-5</v>
      </c>
      <c r="W568">
        <f t="shared" si="88"/>
        <v>50.008020318652697</v>
      </c>
      <c r="X568">
        <f t="shared" si="90"/>
        <v>53.692799999999998</v>
      </c>
      <c r="Y568">
        <f t="shared" si="91"/>
        <v>33.304200000000009</v>
      </c>
    </row>
    <row r="569" spans="8:25" x14ac:dyDescent="0.3">
      <c r="H569" s="3">
        <v>24838</v>
      </c>
      <c r="I569">
        <v>17.220800000000001</v>
      </c>
      <c r="K569">
        <f t="shared" si="85"/>
        <v>-817.05204454053944</v>
      </c>
      <c r="L569">
        <f t="shared" si="86"/>
        <v>48.667583026869536</v>
      </c>
      <c r="M569">
        <f t="shared" si="83"/>
        <v>0</v>
      </c>
      <c r="N569">
        <f t="shared" si="84"/>
        <v>0</v>
      </c>
      <c r="Q569" t="str">
        <f t="shared" si="82"/>
        <v/>
      </c>
      <c r="U569">
        <f t="shared" si="89"/>
        <v>-369.85183599999976</v>
      </c>
      <c r="V569">
        <f t="shared" si="87"/>
        <v>-1.5020179267267265E-4</v>
      </c>
      <c r="W569">
        <f t="shared" si="88"/>
        <v>50.008170520445368</v>
      </c>
      <c r="X569">
        <f t="shared" si="90"/>
        <v>23.988799999999998</v>
      </c>
      <c r="Y569">
        <f t="shared" si="91"/>
        <v>27.958733333333331</v>
      </c>
    </row>
    <row r="570" spans="8:25" x14ac:dyDescent="0.3">
      <c r="H570" s="2">
        <v>24869</v>
      </c>
      <c r="I570">
        <v>24.252000000000002</v>
      </c>
      <c r="K570">
        <f t="shared" si="85"/>
        <v>-825.04102380780671</v>
      </c>
      <c r="L570">
        <f t="shared" si="86"/>
        <v>48.695624943101251</v>
      </c>
      <c r="M570">
        <f t="shared" si="83"/>
        <v>0</v>
      </c>
      <c r="N570">
        <f t="shared" si="84"/>
        <v>0</v>
      </c>
      <c r="Q570" t="str">
        <f t="shared" si="82"/>
        <v/>
      </c>
      <c r="U570">
        <f t="shared" si="89"/>
        <v>-373.24843199999975</v>
      </c>
      <c r="V570">
        <f t="shared" si="87"/>
        <v>-7.9889792672672625E-5</v>
      </c>
      <c r="W570">
        <f t="shared" si="88"/>
        <v>50.008250410238041</v>
      </c>
      <c r="X570">
        <f t="shared" si="90"/>
        <v>20.736400000000003</v>
      </c>
      <c r="Y570">
        <f t="shared" si="91"/>
        <v>23.659800000000001</v>
      </c>
    </row>
    <row r="571" spans="8:25" x14ac:dyDescent="0.3">
      <c r="H571" s="3">
        <v>24898</v>
      </c>
      <c r="I571">
        <v>22.860800000000001</v>
      </c>
      <c r="K571">
        <f t="shared" si="85"/>
        <v>-834.421203075074</v>
      </c>
      <c r="L571">
        <f t="shared" si="86"/>
        <v>48.723666859332965</v>
      </c>
      <c r="M571">
        <f t="shared" si="83"/>
        <v>0</v>
      </c>
      <c r="N571">
        <f t="shared" si="84"/>
        <v>0</v>
      </c>
      <c r="Q571" t="str">
        <f t="shared" si="82"/>
        <v/>
      </c>
      <c r="U571">
        <f t="shared" si="89"/>
        <v>-371.96495599999975</v>
      </c>
      <c r="V571">
        <f t="shared" si="87"/>
        <v>-9.3801792672672636E-5</v>
      </c>
      <c r="W571">
        <f t="shared" si="88"/>
        <v>50.008344212030714</v>
      </c>
      <c r="X571">
        <f t="shared" si="90"/>
        <v>23.556400000000004</v>
      </c>
      <c r="Y571">
        <f t="shared" si="91"/>
        <v>21.836200000000002</v>
      </c>
    </row>
    <row r="572" spans="8:25" x14ac:dyDescent="0.3">
      <c r="H572" s="3">
        <v>24929</v>
      </c>
      <c r="I572">
        <v>34.930399999999999</v>
      </c>
      <c r="K572">
        <f t="shared" si="85"/>
        <v>-831.73178234234126</v>
      </c>
      <c r="L572">
        <f t="shared" si="86"/>
        <v>48.75170877556468</v>
      </c>
      <c r="M572">
        <f t="shared" si="83"/>
        <v>0</v>
      </c>
      <c r="N572">
        <f t="shared" si="84"/>
        <v>0</v>
      </c>
      <c r="Q572" t="str">
        <f t="shared" si="82"/>
        <v/>
      </c>
      <c r="U572">
        <f t="shared" si="89"/>
        <v>-363.02837599999975</v>
      </c>
      <c r="V572">
        <f t="shared" si="87"/>
        <v>2.6894207327327354E-5</v>
      </c>
      <c r="W572">
        <f t="shared" si="88"/>
        <v>50.008317317823384</v>
      </c>
      <c r="X572">
        <f t="shared" si="90"/>
        <v>28.895600000000002</v>
      </c>
      <c r="Y572">
        <f t="shared" si="91"/>
        <v>19.567666666666668</v>
      </c>
    </row>
    <row r="573" spans="8:25" x14ac:dyDescent="0.3">
      <c r="H573" s="2">
        <v>24959</v>
      </c>
      <c r="I573">
        <v>18.085599999999999</v>
      </c>
      <c r="K573">
        <f t="shared" si="85"/>
        <v>-845.88716160960848</v>
      </c>
      <c r="L573">
        <f t="shared" si="86"/>
        <v>48.779750691796394</v>
      </c>
      <c r="M573">
        <f t="shared" si="83"/>
        <v>0</v>
      </c>
      <c r="N573">
        <f t="shared" si="84"/>
        <v>0</v>
      </c>
      <c r="Q573" t="str">
        <f t="shared" si="82"/>
        <v/>
      </c>
      <c r="U573">
        <f t="shared" si="89"/>
        <v>-357.89841999999976</v>
      </c>
      <c r="V573">
        <f t="shared" si="87"/>
        <v>-1.4155379267267266E-4</v>
      </c>
      <c r="W573">
        <f t="shared" si="88"/>
        <v>50.008458871616057</v>
      </c>
      <c r="X573">
        <f t="shared" si="90"/>
        <v>26.507999999999999</v>
      </c>
      <c r="Y573">
        <f t="shared" si="91"/>
        <v>20.958866666666669</v>
      </c>
    </row>
    <row r="574" spans="8:25" x14ac:dyDescent="0.3">
      <c r="H574" s="3">
        <v>24990</v>
      </c>
      <c r="I574">
        <v>7.3319999999999999</v>
      </c>
      <c r="K574">
        <f t="shared" si="85"/>
        <v>-870.79614087687571</v>
      </c>
      <c r="L574">
        <f t="shared" si="86"/>
        <v>48.807792608028109</v>
      </c>
      <c r="M574">
        <f t="shared" si="83"/>
        <v>0</v>
      </c>
      <c r="N574">
        <f t="shared" si="84"/>
        <v>0</v>
      </c>
      <c r="Q574" t="str">
        <f t="shared" si="82"/>
        <v/>
      </c>
      <c r="U574">
        <f t="shared" si="89"/>
        <v>-366.96716399999974</v>
      </c>
      <c r="V574">
        <f t="shared" si="87"/>
        <v>-2.4908979267267264E-4</v>
      </c>
      <c r="W574">
        <f t="shared" si="88"/>
        <v>50.008707961408732</v>
      </c>
      <c r="X574">
        <f t="shared" si="90"/>
        <v>12.7088</v>
      </c>
      <c r="Y574">
        <f t="shared" si="91"/>
        <v>21.350533333333335</v>
      </c>
    </row>
    <row r="575" spans="8:25" x14ac:dyDescent="0.3">
      <c r="H575" s="3">
        <v>25020</v>
      </c>
      <c r="I575">
        <v>0.33839999999999998</v>
      </c>
      <c r="K575">
        <f t="shared" si="85"/>
        <v>-902.69872014414295</v>
      </c>
      <c r="L575">
        <f t="shared" si="86"/>
        <v>48.835834524259823</v>
      </c>
      <c r="M575">
        <f t="shared" si="83"/>
        <v>0</v>
      </c>
      <c r="N575">
        <f t="shared" si="84"/>
        <v>0</v>
      </c>
      <c r="Q575" t="str">
        <f t="shared" si="82"/>
        <v/>
      </c>
      <c r="U575">
        <f t="shared" si="89"/>
        <v>-384.35020799999972</v>
      </c>
      <c r="V575">
        <f t="shared" si="87"/>
        <v>-3.1902579267267269E-4</v>
      </c>
      <c r="W575">
        <f t="shared" si="88"/>
        <v>50.009026987201402</v>
      </c>
      <c r="X575">
        <f t="shared" si="90"/>
        <v>3.8351999999999999</v>
      </c>
      <c r="Y575">
        <f t="shared" si="91"/>
        <v>20.802200000000003</v>
      </c>
    </row>
    <row r="576" spans="8:25" x14ac:dyDescent="0.3">
      <c r="H576" s="2">
        <v>25051</v>
      </c>
      <c r="I576">
        <v>1.0903999999999998</v>
      </c>
      <c r="K576">
        <f t="shared" si="85"/>
        <v>-933.84929941141024</v>
      </c>
      <c r="L576">
        <f t="shared" si="86"/>
        <v>48.863876440491538</v>
      </c>
      <c r="M576">
        <f t="shared" si="83"/>
        <v>0</v>
      </c>
      <c r="N576">
        <f t="shared" si="84"/>
        <v>0</v>
      </c>
      <c r="Q576" t="str">
        <f t="shared" si="82"/>
        <v/>
      </c>
      <c r="U576">
        <f t="shared" si="89"/>
        <v>-404.82528799999972</v>
      </c>
      <c r="V576">
        <f t="shared" si="87"/>
        <v>-3.1150579267267268E-4</v>
      </c>
      <c r="W576">
        <f t="shared" si="88"/>
        <v>50.009338492994075</v>
      </c>
      <c r="X576">
        <f t="shared" si="90"/>
        <v>0.71439999999999992</v>
      </c>
      <c r="Y576">
        <f t="shared" si="91"/>
        <v>20.774000000000001</v>
      </c>
    </row>
    <row r="577" spans="8:25" x14ac:dyDescent="0.3">
      <c r="H577" s="3">
        <v>25082</v>
      </c>
      <c r="I577">
        <v>0.26320000000000005</v>
      </c>
      <c r="K577">
        <f t="shared" si="85"/>
        <v>-965.82707867867748</v>
      </c>
      <c r="L577">
        <f t="shared" si="86"/>
        <v>48.891918356723252</v>
      </c>
      <c r="M577">
        <f t="shared" si="83"/>
        <v>0</v>
      </c>
      <c r="N577">
        <f t="shared" si="84"/>
        <v>0</v>
      </c>
      <c r="O577">
        <f>SUM(I566:I577)</f>
        <v>248.79920000000001</v>
      </c>
      <c r="P577">
        <f>SUM(N566:N577)</f>
        <v>0</v>
      </c>
      <c r="Q577" t="str">
        <f t="shared" si="82"/>
        <v/>
      </c>
      <c r="U577">
        <f t="shared" si="89"/>
        <v>-425.29641999999973</v>
      </c>
      <c r="V577">
        <f t="shared" si="87"/>
        <v>-3.1977779267267266E-4</v>
      </c>
      <c r="W577">
        <f t="shared" si="88"/>
        <v>50.009658270786751</v>
      </c>
      <c r="X577">
        <f t="shared" si="90"/>
        <v>0.67679999999999996</v>
      </c>
      <c r="Y577">
        <f t="shared" si="91"/>
        <v>20.733266666666669</v>
      </c>
    </row>
    <row r="578" spans="8:25" x14ac:dyDescent="0.3">
      <c r="H578" s="2">
        <v>25112</v>
      </c>
      <c r="I578">
        <v>13.9496</v>
      </c>
      <c r="K578">
        <f t="shared" si="85"/>
        <v>-984.11845794594478</v>
      </c>
      <c r="L578">
        <f t="shared" si="86"/>
        <v>48.919960272954967</v>
      </c>
      <c r="M578">
        <f t="shared" si="83"/>
        <v>0</v>
      </c>
      <c r="N578">
        <f t="shared" si="84"/>
        <v>0</v>
      </c>
      <c r="Q578" t="str">
        <f t="shared" ref="Q578:Q641" si="92">IF(P578&gt;0,P578,"")</f>
        <v/>
      </c>
      <c r="U578">
        <f t="shared" si="89"/>
        <v>-439.24526799999973</v>
      </c>
      <c r="V578">
        <f t="shared" si="87"/>
        <v>-1.8291379267267266E-4</v>
      </c>
      <c r="W578">
        <f t="shared" si="88"/>
        <v>50.009841184579422</v>
      </c>
      <c r="X578">
        <f t="shared" si="90"/>
        <v>7.1063999999999998</v>
      </c>
      <c r="Y578">
        <f t="shared" si="91"/>
        <v>20.642399999999999</v>
      </c>
    </row>
    <row r="579" spans="8:25" x14ac:dyDescent="0.3">
      <c r="H579" s="3">
        <v>25143</v>
      </c>
      <c r="I579">
        <v>73.056799999999996</v>
      </c>
      <c r="K579">
        <f t="shared" si="85"/>
        <v>-943.30263721321205</v>
      </c>
      <c r="L579">
        <f t="shared" si="86"/>
        <v>48.948002189186681</v>
      </c>
      <c r="M579">
        <f t="shared" ref="M579:M642" si="93">IF(I579-$G$9&gt;0,I579-$G$9,0)</f>
        <v>0</v>
      </c>
      <c r="N579">
        <f t="shared" ref="N579:N642" si="94">M579*$G$7/100</f>
        <v>0</v>
      </c>
      <c r="Q579" t="str">
        <f t="shared" si="92"/>
        <v/>
      </c>
      <c r="U579">
        <f t="shared" si="89"/>
        <v>-416.49369599999972</v>
      </c>
      <c r="V579">
        <f t="shared" si="87"/>
        <v>4.0815820732732733E-4</v>
      </c>
      <c r="W579">
        <f t="shared" si="88"/>
        <v>50.009433026372093</v>
      </c>
      <c r="X579">
        <f t="shared" si="90"/>
        <v>43.5032</v>
      </c>
      <c r="Y579">
        <f t="shared" si="91"/>
        <v>20.344733333333334</v>
      </c>
    </row>
    <row r="580" spans="8:25" x14ac:dyDescent="0.3">
      <c r="H580" s="3">
        <v>25173</v>
      </c>
      <c r="I580">
        <v>75.350399999999993</v>
      </c>
      <c r="K580">
        <f t="shared" ref="K580:K643" si="95">I580-($G$4*$G$1)+K579</f>
        <v>-900.19321648047935</v>
      </c>
      <c r="L580">
        <f t="shared" ref="L580:L643" si="96">IF((I580&lt;$G$9),L579+$G$10/($G$8*$G$6*10^6),L579-($G$7/$G$8)*0.01*((I580-$G$9))*0.001-$G$10/($G$8*$G$6*10^6))</f>
        <v>48.976044105418396</v>
      </c>
      <c r="M580">
        <f t="shared" si="93"/>
        <v>0</v>
      </c>
      <c r="N580">
        <f t="shared" si="94"/>
        <v>0</v>
      </c>
      <c r="Q580" t="str">
        <f t="shared" si="92"/>
        <v/>
      </c>
      <c r="U580">
        <f t="shared" si="89"/>
        <v>-366.83217999999971</v>
      </c>
      <c r="V580">
        <f t="shared" ref="V580:V643" si="97">$G$2*(I580-($G$1*$G$4))</f>
        <v>4.3109420732732732E-4</v>
      </c>
      <c r="W580">
        <f t="shared" ref="W580:W643" si="98">W579-V580</f>
        <v>50.009001932164765</v>
      </c>
      <c r="X580">
        <f t="shared" si="90"/>
        <v>74.203599999999994</v>
      </c>
      <c r="Y580">
        <f t="shared" si="91"/>
        <v>24.060866666666666</v>
      </c>
    </row>
    <row r="581" spans="8:25" x14ac:dyDescent="0.3">
      <c r="H581" s="2">
        <v>25204</v>
      </c>
      <c r="I581">
        <v>46.06</v>
      </c>
      <c r="K581">
        <f t="shared" si="95"/>
        <v>-886.37419574774663</v>
      </c>
      <c r="L581">
        <f t="shared" si="96"/>
        <v>49.00408602165011</v>
      </c>
      <c r="M581">
        <f t="shared" si="93"/>
        <v>0</v>
      </c>
      <c r="N581">
        <f t="shared" si="94"/>
        <v>0</v>
      </c>
      <c r="Q581" t="str">
        <f t="shared" si="92"/>
        <v/>
      </c>
      <c r="U581">
        <f t="shared" si="89"/>
        <v>-333.12039599999969</v>
      </c>
      <c r="V581">
        <f t="shared" si="97"/>
        <v>1.381902073273274E-4</v>
      </c>
      <c r="W581">
        <f t="shared" si="98"/>
        <v>50.008863741957434</v>
      </c>
      <c r="X581">
        <f t="shared" si="90"/>
        <v>60.705199999999998</v>
      </c>
      <c r="Y581">
        <f t="shared" si="91"/>
        <v>26.464133333333333</v>
      </c>
    </row>
    <row r="582" spans="8:25" x14ac:dyDescent="0.3">
      <c r="H582" s="3">
        <v>25235</v>
      </c>
      <c r="I582">
        <v>29.666399999999999</v>
      </c>
      <c r="K582">
        <f t="shared" si="95"/>
        <v>-888.94877501501389</v>
      </c>
      <c r="L582">
        <f t="shared" si="96"/>
        <v>49.032127937881825</v>
      </c>
      <c r="M582">
        <f t="shared" si="93"/>
        <v>0</v>
      </c>
      <c r="N582">
        <f t="shared" si="94"/>
        <v>0</v>
      </c>
      <c r="Q582" t="str">
        <f t="shared" si="92"/>
        <v/>
      </c>
      <c r="U582">
        <f t="shared" si="89"/>
        <v>-322.71083599999969</v>
      </c>
      <c r="V582">
        <f t="shared" si="97"/>
        <v>-2.5745792672672646E-5</v>
      </c>
      <c r="W582">
        <f t="shared" si="98"/>
        <v>50.008889487750103</v>
      </c>
      <c r="X582">
        <f t="shared" si="90"/>
        <v>37.863199999999999</v>
      </c>
      <c r="Y582">
        <f t="shared" si="91"/>
        <v>26.915333333333333</v>
      </c>
    </row>
    <row r="583" spans="8:25" x14ac:dyDescent="0.3">
      <c r="H583" s="3">
        <v>25263</v>
      </c>
      <c r="I583">
        <v>139.1952</v>
      </c>
      <c r="K583">
        <f t="shared" si="95"/>
        <v>-781.99455428228111</v>
      </c>
      <c r="L583">
        <f t="shared" si="96"/>
        <v>48.22018202165011</v>
      </c>
      <c r="M583">
        <f t="shared" si="93"/>
        <v>39.1952</v>
      </c>
      <c r="N583">
        <f t="shared" si="94"/>
        <v>3.9195199999999999</v>
      </c>
      <c r="Q583" t="str">
        <f t="shared" si="92"/>
        <v/>
      </c>
      <c r="U583">
        <f t="shared" si="89"/>
        <v>-275.6220999999997</v>
      </c>
      <c r="V583">
        <f t="shared" si="97"/>
        <v>1.0695422073273275E-3</v>
      </c>
      <c r="W583">
        <f t="shared" si="98"/>
        <v>50.007819945542778</v>
      </c>
      <c r="X583">
        <f t="shared" si="90"/>
        <v>84.430800000000005</v>
      </c>
      <c r="Y583">
        <f t="shared" si="91"/>
        <v>36.609866666666669</v>
      </c>
    </row>
    <row r="584" spans="8:25" x14ac:dyDescent="0.3">
      <c r="H584" s="2">
        <v>25294</v>
      </c>
      <c r="I584">
        <v>12.107200000000001</v>
      </c>
      <c r="K584">
        <f t="shared" si="95"/>
        <v>-802.12833354954842</v>
      </c>
      <c r="L584">
        <f t="shared" si="96"/>
        <v>48.248223937881825</v>
      </c>
      <c r="M584">
        <f t="shared" si="93"/>
        <v>0</v>
      </c>
      <c r="N584">
        <f t="shared" si="94"/>
        <v>0</v>
      </c>
      <c r="Q584" t="str">
        <f t="shared" si="92"/>
        <v/>
      </c>
      <c r="U584">
        <f t="shared" si="89"/>
        <v>-235.3729919999997</v>
      </c>
      <c r="V584">
        <f t="shared" si="97"/>
        <v>-2.0133779267267267E-4</v>
      </c>
      <c r="W584">
        <f t="shared" si="98"/>
        <v>50.008021283335452</v>
      </c>
      <c r="X584">
        <f t="shared" si="90"/>
        <v>75.651200000000003</v>
      </c>
      <c r="Y584">
        <f t="shared" si="91"/>
        <v>34.70793333333333</v>
      </c>
    </row>
    <row r="585" spans="8:25" x14ac:dyDescent="0.3">
      <c r="H585" s="3">
        <v>25324</v>
      </c>
      <c r="I585">
        <v>6.0536000000000003</v>
      </c>
      <c r="K585">
        <f t="shared" si="95"/>
        <v>-828.31571281681568</v>
      </c>
      <c r="L585">
        <f t="shared" si="96"/>
        <v>48.276265854113539</v>
      </c>
      <c r="M585">
        <f t="shared" si="93"/>
        <v>0</v>
      </c>
      <c r="N585">
        <f t="shared" si="94"/>
        <v>0</v>
      </c>
      <c r="Q585" t="str">
        <f t="shared" si="92"/>
        <v/>
      </c>
      <c r="U585">
        <f t="shared" si="89"/>
        <v>-260.67196399999972</v>
      </c>
      <c r="V585">
        <f t="shared" si="97"/>
        <v>-2.6187379267267265E-4</v>
      </c>
      <c r="W585">
        <f t="shared" si="98"/>
        <v>50.008283157128126</v>
      </c>
      <c r="X585">
        <f t="shared" si="90"/>
        <v>9.0804000000000009</v>
      </c>
      <c r="Y585">
        <f t="shared" si="91"/>
        <v>33.705266666666667</v>
      </c>
    </row>
    <row r="586" spans="8:25" x14ac:dyDescent="0.3">
      <c r="H586" s="2">
        <v>25355</v>
      </c>
      <c r="I586">
        <v>0.82720000000000005</v>
      </c>
      <c r="K586">
        <f t="shared" si="95"/>
        <v>-859.72949208408295</v>
      </c>
      <c r="L586">
        <f t="shared" si="96"/>
        <v>48.304307770345254</v>
      </c>
      <c r="M586">
        <f t="shared" si="93"/>
        <v>0</v>
      </c>
      <c r="N586">
        <f t="shared" si="94"/>
        <v>0</v>
      </c>
      <c r="Q586" t="str">
        <f t="shared" si="92"/>
        <v/>
      </c>
      <c r="U586">
        <f t="shared" si="89"/>
        <v>-291.05802799999969</v>
      </c>
      <c r="V586">
        <f t="shared" si="97"/>
        <v>-3.1413779267267265E-4</v>
      </c>
      <c r="W586">
        <f t="shared" si="98"/>
        <v>50.008597294920797</v>
      </c>
      <c r="X586">
        <f t="shared" si="90"/>
        <v>3.4404000000000003</v>
      </c>
      <c r="Y586">
        <f t="shared" si="91"/>
        <v>33.163199999999996</v>
      </c>
    </row>
    <row r="587" spans="8:25" x14ac:dyDescent="0.3">
      <c r="H587" s="3">
        <v>25385</v>
      </c>
      <c r="I587">
        <v>0.63919999999999999</v>
      </c>
      <c r="K587">
        <f t="shared" si="95"/>
        <v>-891.33127135135021</v>
      </c>
      <c r="L587">
        <f t="shared" si="96"/>
        <v>48.332349686576968</v>
      </c>
      <c r="M587">
        <f t="shared" si="93"/>
        <v>0</v>
      </c>
      <c r="N587">
        <f t="shared" si="94"/>
        <v>0</v>
      </c>
      <c r="Q587" t="str">
        <f t="shared" si="92"/>
        <v/>
      </c>
      <c r="U587">
        <f t="shared" si="89"/>
        <v>-324.17685999999969</v>
      </c>
      <c r="V587">
        <f t="shared" si="97"/>
        <v>-3.1601779267267265E-4</v>
      </c>
      <c r="W587">
        <f t="shared" si="98"/>
        <v>50.008913312713467</v>
      </c>
      <c r="X587">
        <f t="shared" si="90"/>
        <v>0.73320000000000007</v>
      </c>
      <c r="Y587">
        <f t="shared" si="91"/>
        <v>33.188266666666671</v>
      </c>
    </row>
    <row r="588" spans="8:25" x14ac:dyDescent="0.3">
      <c r="H588" s="3">
        <v>25416</v>
      </c>
      <c r="I588">
        <v>0.188</v>
      </c>
      <c r="K588">
        <f t="shared" si="95"/>
        <v>-923.38425061861744</v>
      </c>
      <c r="L588">
        <f t="shared" si="96"/>
        <v>48.360391602808683</v>
      </c>
      <c r="M588">
        <f t="shared" si="93"/>
        <v>0</v>
      </c>
      <c r="N588">
        <f t="shared" si="94"/>
        <v>0</v>
      </c>
      <c r="Q588" t="str">
        <f t="shared" si="92"/>
        <v/>
      </c>
      <c r="U588">
        <f t="shared" si="89"/>
        <v>-357.53858799999966</v>
      </c>
      <c r="V588">
        <f t="shared" si="97"/>
        <v>-3.2052979267267262E-4</v>
      </c>
      <c r="W588">
        <f t="shared" si="98"/>
        <v>50.009233842506141</v>
      </c>
      <c r="X588">
        <f t="shared" si="90"/>
        <v>0.41359999999999997</v>
      </c>
      <c r="Y588">
        <f t="shared" si="91"/>
        <v>33.113066666666668</v>
      </c>
    </row>
    <row r="589" spans="8:25" x14ac:dyDescent="0.3">
      <c r="H589" s="2">
        <v>25447</v>
      </c>
      <c r="I589">
        <v>10.866400000000001</v>
      </c>
      <c r="K589">
        <f t="shared" si="95"/>
        <v>-944.75882988588467</v>
      </c>
      <c r="L589">
        <f t="shared" si="96"/>
        <v>48.388433519040397</v>
      </c>
      <c r="M589">
        <f t="shared" si="93"/>
        <v>0</v>
      </c>
      <c r="N589">
        <f t="shared" si="94"/>
        <v>0</v>
      </c>
      <c r="O589">
        <f>SUM(I578:I589)</f>
        <v>407.96000000000004</v>
      </c>
      <c r="P589">
        <f>SUM(N578:N589)</f>
        <v>3.9195199999999999</v>
      </c>
      <c r="Q589">
        <f t="shared" si="92"/>
        <v>3.9195199999999999</v>
      </c>
      <c r="U589">
        <f t="shared" si="89"/>
        <v>-386.68798799999968</v>
      </c>
      <c r="V589">
        <f t="shared" si="97"/>
        <v>-2.1374579267267267E-4</v>
      </c>
      <c r="W589">
        <f t="shared" si="98"/>
        <v>50.009447588298812</v>
      </c>
      <c r="X589">
        <f t="shared" si="90"/>
        <v>5.5272000000000006</v>
      </c>
      <c r="Y589">
        <f t="shared" si="91"/>
        <v>33.99666666666667</v>
      </c>
    </row>
    <row r="590" spans="8:25" x14ac:dyDescent="0.3">
      <c r="H590" s="3">
        <v>25477</v>
      </c>
      <c r="I590">
        <v>49.143200000000007</v>
      </c>
      <c r="K590">
        <f t="shared" si="95"/>
        <v>-927.85660915315191</v>
      </c>
      <c r="L590">
        <f t="shared" si="96"/>
        <v>48.416475435272112</v>
      </c>
      <c r="M590">
        <f t="shared" si="93"/>
        <v>0</v>
      </c>
      <c r="N590">
        <f t="shared" si="94"/>
        <v>0</v>
      </c>
      <c r="Q590" t="str">
        <f t="shared" si="92"/>
        <v/>
      </c>
      <c r="U590">
        <f t="shared" ref="U590:U653" si="99">X590-($G$4*Y590)+U589</f>
        <v>-394.35124399999967</v>
      </c>
      <c r="V590">
        <f t="shared" si="97"/>
        <v>1.6902220732732746E-4</v>
      </c>
      <c r="W590">
        <f t="shared" si="98"/>
        <v>50.009278566091481</v>
      </c>
      <c r="X590">
        <f t="shared" ref="X590:X653" si="100">AVERAGE(I589:I590)</f>
        <v>30.004800000000003</v>
      </c>
      <c r="Y590">
        <f t="shared" ref="Y590:Y653" si="101">AVERAGE(I579:I590)</f>
        <v>36.929466666666663</v>
      </c>
    </row>
    <row r="591" spans="8:25" x14ac:dyDescent="0.3">
      <c r="H591" s="3">
        <v>25508</v>
      </c>
      <c r="I591">
        <v>31.245600000000003</v>
      </c>
      <c r="K591">
        <f t="shared" si="95"/>
        <v>-928.85198842041916</v>
      </c>
      <c r="L591">
        <f t="shared" si="96"/>
        <v>48.444517351503826</v>
      </c>
      <c r="M591">
        <f t="shared" si="93"/>
        <v>0</v>
      </c>
      <c r="N591">
        <f t="shared" si="94"/>
        <v>0</v>
      </c>
      <c r="Q591" t="str">
        <f t="shared" si="92"/>
        <v/>
      </c>
      <c r="U591">
        <f t="shared" si="99"/>
        <v>-388.27094799999969</v>
      </c>
      <c r="V591">
        <f t="shared" si="97"/>
        <v>-9.9537926726726068E-6</v>
      </c>
      <c r="W591">
        <f t="shared" si="98"/>
        <v>50.009288519884151</v>
      </c>
      <c r="X591">
        <f t="shared" si="100"/>
        <v>40.194400000000002</v>
      </c>
      <c r="Y591">
        <f t="shared" si="101"/>
        <v>33.445200000000007</v>
      </c>
    </row>
    <row r="592" spans="8:25" x14ac:dyDescent="0.3">
      <c r="H592" s="2">
        <v>25538</v>
      </c>
      <c r="I592">
        <v>64.972800000000007</v>
      </c>
      <c r="K592">
        <f t="shared" si="95"/>
        <v>-896.12016768768638</v>
      </c>
      <c r="L592">
        <f t="shared" si="96"/>
        <v>48.472559267735541</v>
      </c>
      <c r="M592">
        <f t="shared" si="93"/>
        <v>0</v>
      </c>
      <c r="N592">
        <f t="shared" si="94"/>
        <v>0</v>
      </c>
      <c r="Q592" t="str">
        <f t="shared" si="92"/>
        <v/>
      </c>
      <c r="U592">
        <f t="shared" si="99"/>
        <v>-373.39375599999971</v>
      </c>
      <c r="V592">
        <f t="shared" si="97"/>
        <v>3.2731820732732745E-4</v>
      </c>
      <c r="W592">
        <f t="shared" si="98"/>
        <v>50.008961201676826</v>
      </c>
      <c r="X592">
        <f t="shared" si="100"/>
        <v>48.109200000000001</v>
      </c>
      <c r="Y592">
        <f t="shared" si="101"/>
        <v>32.580400000000004</v>
      </c>
    </row>
    <row r="593" spans="8:25" x14ac:dyDescent="0.3">
      <c r="H593" s="3">
        <v>25569</v>
      </c>
      <c r="I593">
        <v>8.008799999999999</v>
      </c>
      <c r="K593">
        <f t="shared" si="95"/>
        <v>-920.35234695495365</v>
      </c>
      <c r="L593">
        <f t="shared" si="96"/>
        <v>48.500601183967255</v>
      </c>
      <c r="M593">
        <f t="shared" si="93"/>
        <v>0</v>
      </c>
      <c r="N593">
        <f t="shared" si="94"/>
        <v>0</v>
      </c>
      <c r="Q593" t="str">
        <f t="shared" si="92"/>
        <v/>
      </c>
      <c r="U593">
        <f t="shared" si="99"/>
        <v>-366.90061199999974</v>
      </c>
      <c r="V593">
        <f t="shared" si="97"/>
        <v>-2.4232179267267266E-4</v>
      </c>
      <c r="W593">
        <f t="shared" si="98"/>
        <v>50.009203523469502</v>
      </c>
      <c r="X593">
        <f t="shared" si="100"/>
        <v>36.4908</v>
      </c>
      <c r="Y593">
        <f t="shared" si="101"/>
        <v>29.40946666666667</v>
      </c>
    </row>
    <row r="594" spans="8:25" x14ac:dyDescent="0.3">
      <c r="H594" s="2">
        <v>25600</v>
      </c>
      <c r="I594">
        <v>51.324000000000005</v>
      </c>
      <c r="K594">
        <f t="shared" si="95"/>
        <v>-901.26932622222091</v>
      </c>
      <c r="L594">
        <f t="shared" si="96"/>
        <v>48.52864310019897</v>
      </c>
      <c r="M594">
        <f t="shared" si="93"/>
        <v>0</v>
      </c>
      <c r="N594">
        <f t="shared" si="94"/>
        <v>0</v>
      </c>
      <c r="Q594" t="str">
        <f t="shared" si="92"/>
        <v/>
      </c>
      <c r="U594">
        <f t="shared" si="99"/>
        <v>-369.07276399999972</v>
      </c>
      <c r="V594">
        <f t="shared" si="97"/>
        <v>1.9083020732732744E-4</v>
      </c>
      <c r="W594">
        <f t="shared" si="98"/>
        <v>50.009012693262171</v>
      </c>
      <c r="X594">
        <f t="shared" si="100"/>
        <v>29.666400000000003</v>
      </c>
      <c r="Y594">
        <f t="shared" si="101"/>
        <v>31.214266666666663</v>
      </c>
    </row>
    <row r="595" spans="8:25" x14ac:dyDescent="0.3">
      <c r="H595" s="3">
        <v>25628</v>
      </c>
      <c r="I595">
        <v>21.770399999999999</v>
      </c>
      <c r="K595">
        <f t="shared" si="95"/>
        <v>-911.73990548948814</v>
      </c>
      <c r="L595">
        <f t="shared" si="96"/>
        <v>48.556685016430684</v>
      </c>
      <c r="M595">
        <f t="shared" si="93"/>
        <v>0</v>
      </c>
      <c r="N595">
        <f t="shared" si="94"/>
        <v>0</v>
      </c>
      <c r="Q595" t="str">
        <f t="shared" si="92"/>
        <v/>
      </c>
      <c r="U595">
        <f t="shared" si="99"/>
        <v>-354.38300799999973</v>
      </c>
      <c r="V595">
        <f t="shared" si="97"/>
        <v>-1.0470579267267265E-4</v>
      </c>
      <c r="W595">
        <f t="shared" si="98"/>
        <v>50.009117399054844</v>
      </c>
      <c r="X595">
        <f t="shared" si="100"/>
        <v>36.547200000000004</v>
      </c>
      <c r="Y595">
        <f t="shared" si="101"/>
        <v>21.428866666666668</v>
      </c>
    </row>
    <row r="596" spans="8:25" x14ac:dyDescent="0.3">
      <c r="H596" s="3">
        <v>25659</v>
      </c>
      <c r="I596">
        <v>0.78959999999999997</v>
      </c>
      <c r="K596">
        <f t="shared" si="95"/>
        <v>-943.19128475675541</v>
      </c>
      <c r="L596">
        <f t="shared" si="96"/>
        <v>48.584726932662399</v>
      </c>
      <c r="M596">
        <f t="shared" si="93"/>
        <v>0</v>
      </c>
      <c r="N596">
        <f t="shared" si="94"/>
        <v>0</v>
      </c>
      <c r="Q596" t="str">
        <f t="shared" si="92"/>
        <v/>
      </c>
      <c r="U596">
        <f t="shared" si="99"/>
        <v>-363.99845599999975</v>
      </c>
      <c r="V596">
        <f t="shared" si="97"/>
        <v>-3.1451379267267266E-4</v>
      </c>
      <c r="W596">
        <f t="shared" si="98"/>
        <v>50.009431912847518</v>
      </c>
      <c r="X596">
        <f t="shared" si="100"/>
        <v>11.28</v>
      </c>
      <c r="Y596">
        <f t="shared" si="101"/>
        <v>20.485733333333336</v>
      </c>
    </row>
    <row r="597" spans="8:25" x14ac:dyDescent="0.3">
      <c r="H597" s="2">
        <v>25689</v>
      </c>
      <c r="I597">
        <v>2.2935999999999996</v>
      </c>
      <c r="K597">
        <f t="shared" si="95"/>
        <v>-973.13866402402266</v>
      </c>
      <c r="L597">
        <f t="shared" si="96"/>
        <v>48.612768848894113</v>
      </c>
      <c r="M597">
        <f t="shared" si="93"/>
        <v>0</v>
      </c>
      <c r="N597">
        <f t="shared" si="94"/>
        <v>0</v>
      </c>
      <c r="Q597" t="str">
        <f t="shared" si="92"/>
        <v/>
      </c>
      <c r="U597">
        <f t="shared" si="99"/>
        <v>-383.03270399999974</v>
      </c>
      <c r="V597">
        <f t="shared" si="97"/>
        <v>-2.994737926726727E-4</v>
      </c>
      <c r="W597">
        <f t="shared" si="98"/>
        <v>50.00973138664019</v>
      </c>
      <c r="X597">
        <f t="shared" si="100"/>
        <v>1.5415999999999999</v>
      </c>
      <c r="Y597">
        <f t="shared" si="101"/>
        <v>20.172400000000003</v>
      </c>
    </row>
    <row r="598" spans="8:25" x14ac:dyDescent="0.3">
      <c r="H598" s="3">
        <v>25720</v>
      </c>
      <c r="I598">
        <v>13.009599999999999</v>
      </c>
      <c r="K598">
        <f t="shared" si="95"/>
        <v>-992.3700432912899</v>
      </c>
      <c r="L598">
        <f t="shared" si="96"/>
        <v>48.640810765125828</v>
      </c>
      <c r="M598">
        <f t="shared" si="93"/>
        <v>0</v>
      </c>
      <c r="N598">
        <f t="shared" si="94"/>
        <v>0</v>
      </c>
      <c r="Q598" t="str">
        <f t="shared" si="92"/>
        <v/>
      </c>
      <c r="U598">
        <f t="shared" si="99"/>
        <v>-396.99245599999972</v>
      </c>
      <c r="V598">
        <f t="shared" si="97"/>
        <v>-1.9231379267267267E-4</v>
      </c>
      <c r="W598">
        <f t="shared" si="98"/>
        <v>50.009923700432864</v>
      </c>
      <c r="X598">
        <f t="shared" si="100"/>
        <v>7.6515999999999993</v>
      </c>
      <c r="Y598">
        <f t="shared" si="101"/>
        <v>21.187600000000003</v>
      </c>
    </row>
    <row r="599" spans="8:25" x14ac:dyDescent="0.3">
      <c r="H599" s="3">
        <v>25750</v>
      </c>
      <c r="I599">
        <v>4.9256000000000002</v>
      </c>
      <c r="K599">
        <f t="shared" si="95"/>
        <v>-1019.6854225585572</v>
      </c>
      <c r="L599">
        <f t="shared" si="96"/>
        <v>48.668852681357542</v>
      </c>
      <c r="M599">
        <f t="shared" si="93"/>
        <v>0</v>
      </c>
      <c r="N599">
        <f t="shared" si="94"/>
        <v>0</v>
      </c>
      <c r="Q599" t="str">
        <f t="shared" si="92"/>
        <v/>
      </c>
      <c r="U599">
        <f t="shared" si="99"/>
        <v>-410.00055199999974</v>
      </c>
      <c r="V599">
        <f t="shared" si="97"/>
        <v>-2.7315379267267266E-4</v>
      </c>
      <c r="W599">
        <f t="shared" si="98"/>
        <v>50.010196854225534</v>
      </c>
      <c r="X599">
        <f t="shared" si="100"/>
        <v>8.9675999999999991</v>
      </c>
      <c r="Y599">
        <f t="shared" si="101"/>
        <v>21.544800000000006</v>
      </c>
    </row>
    <row r="600" spans="8:25" x14ac:dyDescent="0.3">
      <c r="H600" s="2">
        <v>25781</v>
      </c>
      <c r="I600">
        <v>0.71440000000000003</v>
      </c>
      <c r="K600">
        <f t="shared" si="95"/>
        <v>-1051.2120018258245</v>
      </c>
      <c r="L600">
        <f t="shared" si="96"/>
        <v>48.696894597589257</v>
      </c>
      <c r="M600">
        <f t="shared" si="93"/>
        <v>0</v>
      </c>
      <c r="N600">
        <f t="shared" si="94"/>
        <v>0</v>
      </c>
      <c r="Q600" t="str">
        <f t="shared" si="92"/>
        <v/>
      </c>
      <c r="U600">
        <f t="shared" si="99"/>
        <v>-429.20099199999976</v>
      </c>
      <c r="V600">
        <f t="shared" si="97"/>
        <v>-3.1526579267267263E-4</v>
      </c>
      <c r="W600">
        <f t="shared" si="98"/>
        <v>50.010512120018205</v>
      </c>
      <c r="X600">
        <f t="shared" si="100"/>
        <v>2.8200000000000003</v>
      </c>
      <c r="Y600">
        <f t="shared" si="101"/>
        <v>21.588666666666668</v>
      </c>
    </row>
    <row r="601" spans="8:25" x14ac:dyDescent="0.3">
      <c r="H601" s="3">
        <v>25812</v>
      </c>
      <c r="I601">
        <v>5.6776</v>
      </c>
      <c r="K601">
        <f t="shared" si="95"/>
        <v>-1077.7753810930917</v>
      </c>
      <c r="L601">
        <f t="shared" si="96"/>
        <v>48.724936513820971</v>
      </c>
      <c r="M601">
        <f t="shared" si="93"/>
        <v>0</v>
      </c>
      <c r="N601">
        <f t="shared" si="94"/>
        <v>0</v>
      </c>
      <c r="O601">
        <f>SUM(I590:I601)</f>
        <v>253.87520000000006</v>
      </c>
      <c r="P601">
        <f>SUM(N590:N601)</f>
        <v>0</v>
      </c>
      <c r="Q601" t="str">
        <f t="shared" si="92"/>
        <v/>
      </c>
      <c r="U601">
        <f t="shared" si="99"/>
        <v>-447.58438399999977</v>
      </c>
      <c r="V601">
        <f t="shared" si="97"/>
        <v>-2.6563379267267265E-4</v>
      </c>
      <c r="W601">
        <f t="shared" si="98"/>
        <v>50.010777753810878</v>
      </c>
      <c r="X601">
        <f t="shared" si="100"/>
        <v>3.1960000000000002</v>
      </c>
      <c r="Y601">
        <f t="shared" si="101"/>
        <v>21.156266666666671</v>
      </c>
    </row>
    <row r="602" spans="8:25" x14ac:dyDescent="0.3">
      <c r="H602" s="2">
        <v>25842</v>
      </c>
      <c r="I602">
        <v>25.492799999999999</v>
      </c>
      <c r="K602">
        <f t="shared" si="95"/>
        <v>-1084.5235603603589</v>
      </c>
      <c r="L602">
        <f t="shared" si="96"/>
        <v>48.752978430052686</v>
      </c>
      <c r="M602">
        <f t="shared" si="93"/>
        <v>0</v>
      </c>
      <c r="N602">
        <f t="shared" si="94"/>
        <v>0</v>
      </c>
      <c r="Q602" t="str">
        <f t="shared" si="92"/>
        <v/>
      </c>
      <c r="U602">
        <f t="shared" si="99"/>
        <v>-451.56829199999976</v>
      </c>
      <c r="V602">
        <f t="shared" si="97"/>
        <v>-6.7481792672672658E-5</v>
      </c>
      <c r="W602">
        <f t="shared" si="98"/>
        <v>50.010845235603547</v>
      </c>
      <c r="X602">
        <f t="shared" si="100"/>
        <v>15.5852</v>
      </c>
      <c r="Y602">
        <f t="shared" si="101"/>
        <v>19.185400000000001</v>
      </c>
    </row>
    <row r="603" spans="8:25" x14ac:dyDescent="0.3">
      <c r="H603" s="3">
        <v>25873</v>
      </c>
      <c r="I603">
        <v>50.120800000000003</v>
      </c>
      <c r="K603">
        <f t="shared" si="95"/>
        <v>-1066.6437396276262</v>
      </c>
      <c r="L603">
        <f t="shared" si="96"/>
        <v>48.7810203462844</v>
      </c>
      <c r="M603">
        <f t="shared" si="93"/>
        <v>0</v>
      </c>
      <c r="N603">
        <f t="shared" si="94"/>
        <v>0</v>
      </c>
      <c r="Q603" t="str">
        <f t="shared" si="92"/>
        <v/>
      </c>
      <c r="U603">
        <f t="shared" si="99"/>
        <v>-434.93499199999974</v>
      </c>
      <c r="V603">
        <f t="shared" si="97"/>
        <v>1.787982073273274E-4</v>
      </c>
      <c r="W603">
        <f t="shared" si="98"/>
        <v>50.010666437396218</v>
      </c>
      <c r="X603">
        <f t="shared" si="100"/>
        <v>37.806800000000003</v>
      </c>
      <c r="Y603">
        <f t="shared" si="101"/>
        <v>20.758333333333336</v>
      </c>
    </row>
    <row r="604" spans="8:25" x14ac:dyDescent="0.3">
      <c r="H604" s="3">
        <v>25903</v>
      </c>
      <c r="I604">
        <v>62.228000000000002</v>
      </c>
      <c r="K604">
        <f t="shared" si="95"/>
        <v>-1036.6567188948934</v>
      </c>
      <c r="L604">
        <f t="shared" si="96"/>
        <v>48.809062262516115</v>
      </c>
      <c r="M604">
        <f t="shared" si="93"/>
        <v>0</v>
      </c>
      <c r="N604">
        <f t="shared" si="94"/>
        <v>0</v>
      </c>
      <c r="Q604" t="str">
        <f t="shared" si="92"/>
        <v/>
      </c>
      <c r="U604">
        <f t="shared" si="99"/>
        <v>-399.70078399999971</v>
      </c>
      <c r="V604">
        <f t="shared" si="97"/>
        <v>2.9987020732732738E-4</v>
      </c>
      <c r="W604">
        <f t="shared" si="98"/>
        <v>50.010366567188889</v>
      </c>
      <c r="X604">
        <f t="shared" si="100"/>
        <v>56.174400000000006</v>
      </c>
      <c r="Y604">
        <f t="shared" si="101"/>
        <v>20.529599999999999</v>
      </c>
    </row>
    <row r="605" spans="8:25" x14ac:dyDescent="0.3">
      <c r="H605" s="2">
        <v>25934</v>
      </c>
      <c r="I605">
        <v>116.59760000000001</v>
      </c>
      <c r="K605">
        <f t="shared" si="95"/>
        <v>-952.30009816216068</v>
      </c>
      <c r="L605">
        <f t="shared" si="96"/>
        <v>48.449068346284399</v>
      </c>
      <c r="M605">
        <f t="shared" si="93"/>
        <v>16.597600000000014</v>
      </c>
      <c r="N605">
        <f t="shared" si="94"/>
        <v>1.6597600000000015</v>
      </c>
      <c r="Q605" t="str">
        <f t="shared" si="92"/>
        <v/>
      </c>
      <c r="U605">
        <f t="shared" si="99"/>
        <v>-340.45822399999969</v>
      </c>
      <c r="V605">
        <f t="shared" si="97"/>
        <v>8.4356620732732753E-4</v>
      </c>
      <c r="W605">
        <f t="shared" si="98"/>
        <v>50.009523000981559</v>
      </c>
      <c r="X605">
        <f t="shared" si="100"/>
        <v>89.412800000000004</v>
      </c>
      <c r="Y605">
        <f t="shared" si="101"/>
        <v>29.578666666666667</v>
      </c>
    </row>
    <row r="606" spans="8:25" x14ac:dyDescent="0.3">
      <c r="H606" s="3">
        <v>25965</v>
      </c>
      <c r="I606">
        <v>27.635999999999999</v>
      </c>
      <c r="K606">
        <f t="shared" si="95"/>
        <v>-956.90507742942793</v>
      </c>
      <c r="L606">
        <f t="shared" si="96"/>
        <v>48.477110262516113</v>
      </c>
      <c r="M606">
        <f t="shared" si="93"/>
        <v>0</v>
      </c>
      <c r="N606">
        <f t="shared" si="94"/>
        <v>0</v>
      </c>
      <c r="Q606" t="str">
        <f t="shared" si="92"/>
        <v/>
      </c>
      <c r="U606">
        <f t="shared" si="99"/>
        <v>-296.4981839999997</v>
      </c>
      <c r="V606">
        <f t="shared" si="97"/>
        <v>-4.6049792672672651E-5</v>
      </c>
      <c r="W606">
        <f t="shared" si="98"/>
        <v>50.009569050774232</v>
      </c>
      <c r="X606">
        <f t="shared" si="100"/>
        <v>72.116800000000012</v>
      </c>
      <c r="Y606">
        <f t="shared" si="101"/>
        <v>27.60466666666667</v>
      </c>
    </row>
    <row r="607" spans="8:25" x14ac:dyDescent="0.3">
      <c r="H607" s="3">
        <v>25993</v>
      </c>
      <c r="I607">
        <v>33.388800000000003</v>
      </c>
      <c r="K607">
        <f t="shared" si="95"/>
        <v>-955.75725669669521</v>
      </c>
      <c r="L607">
        <f t="shared" si="96"/>
        <v>48.505152178747828</v>
      </c>
      <c r="M607">
        <f t="shared" si="93"/>
        <v>0</v>
      </c>
      <c r="N607">
        <f t="shared" si="94"/>
        <v>0</v>
      </c>
      <c r="Q607" t="str">
        <f t="shared" si="92"/>
        <v/>
      </c>
      <c r="U607">
        <f t="shared" si="99"/>
        <v>-295.13010799999972</v>
      </c>
      <c r="V607">
        <f t="shared" si="97"/>
        <v>1.1478207327327397E-5</v>
      </c>
      <c r="W607">
        <f t="shared" si="98"/>
        <v>50.009557572566905</v>
      </c>
      <c r="X607">
        <f t="shared" si="100"/>
        <v>30.5124</v>
      </c>
      <c r="Y607">
        <f t="shared" si="101"/>
        <v>28.57286666666667</v>
      </c>
    </row>
    <row r="608" spans="8:25" x14ac:dyDescent="0.3">
      <c r="H608" s="2">
        <v>26024</v>
      </c>
      <c r="I608">
        <v>25.116799999999998</v>
      </c>
      <c r="K608">
        <f t="shared" si="95"/>
        <v>-962.88143596396253</v>
      </c>
      <c r="L608">
        <f t="shared" si="96"/>
        <v>48.533194094979542</v>
      </c>
      <c r="M608">
        <f t="shared" si="93"/>
        <v>0</v>
      </c>
      <c r="N608">
        <f t="shared" si="94"/>
        <v>0</v>
      </c>
      <c r="Q608" t="str">
        <f t="shared" si="92"/>
        <v/>
      </c>
      <c r="U608">
        <f t="shared" si="99"/>
        <v>-297.08944399999973</v>
      </c>
      <c r="V608">
        <f t="shared" si="97"/>
        <v>-7.1241792672672663E-5</v>
      </c>
      <c r="W608">
        <f t="shared" si="98"/>
        <v>50.00962881435958</v>
      </c>
      <c r="X608">
        <f t="shared" si="100"/>
        <v>29.252800000000001</v>
      </c>
      <c r="Y608">
        <f t="shared" si="101"/>
        <v>30.600133333333336</v>
      </c>
    </row>
    <row r="609" spans="8:25" x14ac:dyDescent="0.3">
      <c r="H609" s="3">
        <v>26054</v>
      </c>
      <c r="I609">
        <v>25.079199999999997</v>
      </c>
      <c r="K609">
        <f t="shared" si="95"/>
        <v>-970.04321523122985</v>
      </c>
      <c r="L609">
        <f t="shared" si="96"/>
        <v>48.561236011211257</v>
      </c>
      <c r="M609">
        <f t="shared" si="93"/>
        <v>0</v>
      </c>
      <c r="N609">
        <f t="shared" si="94"/>
        <v>0</v>
      </c>
      <c r="Q609" t="str">
        <f t="shared" si="92"/>
        <v/>
      </c>
      <c r="U609">
        <f t="shared" si="99"/>
        <v>-305.14035599999977</v>
      </c>
      <c r="V609">
        <f t="shared" si="97"/>
        <v>-7.1617792672672674E-5</v>
      </c>
      <c r="W609">
        <f t="shared" si="98"/>
        <v>50.00970043215225</v>
      </c>
      <c r="X609">
        <f t="shared" si="100"/>
        <v>25.097999999999999</v>
      </c>
      <c r="Y609">
        <f t="shared" si="101"/>
        <v>32.498933333333341</v>
      </c>
    </row>
    <row r="610" spans="8:25" x14ac:dyDescent="0.3">
      <c r="H610" s="2">
        <v>26085</v>
      </c>
      <c r="I610">
        <v>0.60160000000000002</v>
      </c>
      <c r="K610">
        <f t="shared" si="95"/>
        <v>-1001.6825944984971</v>
      </c>
      <c r="L610">
        <f t="shared" si="96"/>
        <v>48.589277927442971</v>
      </c>
      <c r="M610">
        <f t="shared" si="93"/>
        <v>0</v>
      </c>
      <c r="N610">
        <f t="shared" si="94"/>
        <v>0</v>
      </c>
      <c r="Q610" t="str">
        <f t="shared" si="92"/>
        <v/>
      </c>
      <c r="U610">
        <f t="shared" si="99"/>
        <v>-324.39418799999976</v>
      </c>
      <c r="V610">
        <f t="shared" si="97"/>
        <v>-3.1639379267267266E-4</v>
      </c>
      <c r="W610">
        <f t="shared" si="98"/>
        <v>50.010016825944923</v>
      </c>
      <c r="X610">
        <f t="shared" si="100"/>
        <v>12.840399999999999</v>
      </c>
      <c r="Y610">
        <f t="shared" si="101"/>
        <v>31.464933333333338</v>
      </c>
    </row>
    <row r="611" spans="8:25" x14ac:dyDescent="0.3">
      <c r="H611" s="3">
        <v>26115</v>
      </c>
      <c r="I611">
        <v>0</v>
      </c>
      <c r="K611">
        <f t="shared" si="95"/>
        <v>-1033.9235737657643</v>
      </c>
      <c r="L611">
        <f t="shared" si="96"/>
        <v>48.617319843674686</v>
      </c>
      <c r="M611">
        <f t="shared" si="93"/>
        <v>0</v>
      </c>
      <c r="N611">
        <f t="shared" si="94"/>
        <v>0</v>
      </c>
      <c r="Q611" t="str">
        <f t="shared" si="92"/>
        <v/>
      </c>
      <c r="U611">
        <f t="shared" si="99"/>
        <v>-355.76894399999975</v>
      </c>
      <c r="V611">
        <f t="shared" si="97"/>
        <v>-3.2240979267267268E-4</v>
      </c>
      <c r="W611">
        <f t="shared" si="98"/>
        <v>50.010339235737597</v>
      </c>
      <c r="X611">
        <f t="shared" si="100"/>
        <v>0.30080000000000001</v>
      </c>
      <c r="Y611">
        <f t="shared" si="101"/>
        <v>31.054466666666674</v>
      </c>
    </row>
    <row r="612" spans="8:25" x14ac:dyDescent="0.3">
      <c r="H612" s="3">
        <v>26146</v>
      </c>
      <c r="I612">
        <v>0</v>
      </c>
      <c r="K612">
        <f t="shared" si="95"/>
        <v>-1066.1645530330316</v>
      </c>
      <c r="L612">
        <f t="shared" si="96"/>
        <v>48.6453617599064</v>
      </c>
      <c r="M612">
        <f t="shared" si="93"/>
        <v>0</v>
      </c>
      <c r="N612">
        <f t="shared" si="94"/>
        <v>0</v>
      </c>
      <c r="Q612" t="str">
        <f t="shared" si="92"/>
        <v/>
      </c>
      <c r="U612">
        <f t="shared" si="99"/>
        <v>-387.38377599999978</v>
      </c>
      <c r="V612">
        <f t="shared" si="97"/>
        <v>-3.2240979267267268E-4</v>
      </c>
      <c r="W612">
        <f t="shared" si="98"/>
        <v>50.01066164553027</v>
      </c>
      <c r="X612">
        <f t="shared" si="100"/>
        <v>0</v>
      </c>
      <c r="Y612">
        <f t="shared" si="101"/>
        <v>30.994933333333339</v>
      </c>
    </row>
    <row r="613" spans="8:25" x14ac:dyDescent="0.3">
      <c r="H613" s="2">
        <v>26177</v>
      </c>
      <c r="I613">
        <v>6.5423999999999998</v>
      </c>
      <c r="K613">
        <f t="shared" si="95"/>
        <v>-1091.8631323002987</v>
      </c>
      <c r="L613">
        <f t="shared" si="96"/>
        <v>48.673403676138115</v>
      </c>
      <c r="M613">
        <f t="shared" si="93"/>
        <v>0</v>
      </c>
      <c r="N613">
        <f t="shared" si="94"/>
        <v>0</v>
      </c>
      <c r="O613">
        <f>SUM(I602:I613)</f>
        <v>372.80400000000009</v>
      </c>
      <c r="P613">
        <f>SUM(N602:N613)</f>
        <v>1.6597600000000015</v>
      </c>
      <c r="Q613">
        <f t="shared" si="92"/>
        <v>1.6597600000000015</v>
      </c>
      <c r="U613">
        <f t="shared" si="99"/>
        <v>-415.8009159999998</v>
      </c>
      <c r="V613">
        <f t="shared" si="97"/>
        <v>-2.5698579267267267E-4</v>
      </c>
      <c r="W613">
        <f t="shared" si="98"/>
        <v>50.010918631322944</v>
      </c>
      <c r="X613">
        <f t="shared" si="100"/>
        <v>3.2711999999999999</v>
      </c>
      <c r="Y613">
        <f t="shared" si="101"/>
        <v>31.067000000000007</v>
      </c>
    </row>
    <row r="614" spans="8:25" x14ac:dyDescent="0.3">
      <c r="H614" s="3">
        <v>26207</v>
      </c>
      <c r="I614">
        <v>69.447199999999995</v>
      </c>
      <c r="K614">
        <f t="shared" si="95"/>
        <v>-1054.6569115675661</v>
      </c>
      <c r="L614">
        <f t="shared" si="96"/>
        <v>48.701445592369829</v>
      </c>
      <c r="M614">
        <f t="shared" si="93"/>
        <v>0</v>
      </c>
      <c r="N614">
        <f t="shared" si="94"/>
        <v>0</v>
      </c>
      <c r="Q614" t="str">
        <f t="shared" si="92"/>
        <v/>
      </c>
      <c r="U614">
        <f t="shared" si="99"/>
        <v>-413.2305799999998</v>
      </c>
      <c r="V614">
        <f t="shared" si="97"/>
        <v>3.7206220732732733E-4</v>
      </c>
      <c r="W614">
        <f t="shared" si="98"/>
        <v>50.010546569115618</v>
      </c>
      <c r="X614">
        <f t="shared" si="100"/>
        <v>37.994799999999998</v>
      </c>
      <c r="Y614">
        <f t="shared" si="101"/>
        <v>34.729866666666673</v>
      </c>
    </row>
    <row r="615" spans="8:25" x14ac:dyDescent="0.3">
      <c r="H615" s="3">
        <v>26238</v>
      </c>
      <c r="I615">
        <v>97.6096</v>
      </c>
      <c r="K615">
        <f t="shared" si="95"/>
        <v>-989.28829083483333</v>
      </c>
      <c r="L615">
        <f t="shared" si="96"/>
        <v>48.729487508601544</v>
      </c>
      <c r="M615">
        <f t="shared" si="93"/>
        <v>0</v>
      </c>
      <c r="N615">
        <f t="shared" si="94"/>
        <v>0</v>
      </c>
      <c r="Q615" t="str">
        <f t="shared" si="92"/>
        <v/>
      </c>
      <c r="U615">
        <f t="shared" si="99"/>
        <v>-369.16319199999981</v>
      </c>
      <c r="V615">
        <f t="shared" si="97"/>
        <v>6.536862073273274E-4</v>
      </c>
      <c r="W615">
        <f t="shared" si="98"/>
        <v>50.009892882908289</v>
      </c>
      <c r="X615">
        <f t="shared" si="100"/>
        <v>83.528400000000005</v>
      </c>
      <c r="Y615">
        <f t="shared" si="101"/>
        <v>38.687266666666666</v>
      </c>
    </row>
    <row r="616" spans="8:25" x14ac:dyDescent="0.3">
      <c r="H616" s="2">
        <v>26268</v>
      </c>
      <c r="I616">
        <v>48.992800000000003</v>
      </c>
      <c r="K616">
        <f t="shared" si="95"/>
        <v>-972.53647010210057</v>
      </c>
      <c r="L616">
        <f t="shared" si="96"/>
        <v>48.757529424833258</v>
      </c>
      <c r="M616">
        <f t="shared" si="93"/>
        <v>0</v>
      </c>
      <c r="N616">
        <f t="shared" si="94"/>
        <v>0</v>
      </c>
      <c r="Q616" t="str">
        <f t="shared" si="92"/>
        <v/>
      </c>
      <c r="U616">
        <f t="shared" si="99"/>
        <v>-334.19801199999984</v>
      </c>
      <c r="V616">
        <f t="shared" si="97"/>
        <v>1.6751820732732739E-4</v>
      </c>
      <c r="W616">
        <f t="shared" si="98"/>
        <v>50.009725364700962</v>
      </c>
      <c r="X616">
        <f t="shared" si="100"/>
        <v>73.301199999999994</v>
      </c>
      <c r="Y616">
        <f t="shared" si="101"/>
        <v>37.584333333333333</v>
      </c>
    </row>
    <row r="617" spans="8:25" x14ac:dyDescent="0.3">
      <c r="H617" s="3">
        <v>26299</v>
      </c>
      <c r="I617">
        <v>120.43280000000001</v>
      </c>
      <c r="K617">
        <f t="shared" si="95"/>
        <v>-884.34464936936786</v>
      </c>
      <c r="L617">
        <f t="shared" si="96"/>
        <v>48.320831508601543</v>
      </c>
      <c r="M617">
        <f t="shared" si="93"/>
        <v>20.432800000000015</v>
      </c>
      <c r="N617">
        <f t="shared" si="94"/>
        <v>2.0432800000000015</v>
      </c>
      <c r="Q617" t="str">
        <f t="shared" si="92"/>
        <v/>
      </c>
      <c r="U617">
        <f t="shared" si="99"/>
        <v>-288.14722399999982</v>
      </c>
      <c r="V617">
        <f t="shared" si="97"/>
        <v>8.819182073273276E-4</v>
      </c>
      <c r="W617">
        <f t="shared" si="98"/>
        <v>50.008843446493636</v>
      </c>
      <c r="X617">
        <f t="shared" si="100"/>
        <v>84.712800000000016</v>
      </c>
      <c r="Y617">
        <f t="shared" si="101"/>
        <v>37.903933333333335</v>
      </c>
    </row>
    <row r="618" spans="8:25" x14ac:dyDescent="0.3">
      <c r="H618" s="2">
        <v>26330</v>
      </c>
      <c r="I618">
        <v>81.253599999999992</v>
      </c>
      <c r="K618">
        <f t="shared" si="95"/>
        <v>-835.33202863663519</v>
      </c>
      <c r="L618">
        <f t="shared" si="96"/>
        <v>48.348873424833258</v>
      </c>
      <c r="M618">
        <f t="shared" si="93"/>
        <v>0</v>
      </c>
      <c r="N618">
        <f t="shared" si="94"/>
        <v>0</v>
      </c>
      <c r="Q618" t="str">
        <f t="shared" si="92"/>
        <v/>
      </c>
      <c r="U618">
        <f t="shared" si="99"/>
        <v>-230.52353199999982</v>
      </c>
      <c r="V618">
        <f t="shared" si="97"/>
        <v>4.9012620732732731E-4</v>
      </c>
      <c r="W618">
        <f t="shared" si="98"/>
        <v>50.008353320286311</v>
      </c>
      <c r="X618">
        <f t="shared" si="100"/>
        <v>100.8432</v>
      </c>
      <c r="Y618">
        <f t="shared" si="101"/>
        <v>42.372066666666662</v>
      </c>
    </row>
    <row r="619" spans="8:25" x14ac:dyDescent="0.3">
      <c r="H619" s="3">
        <v>26359</v>
      </c>
      <c r="I619">
        <v>72.605599999999995</v>
      </c>
      <c r="K619">
        <f t="shared" si="95"/>
        <v>-794.96740790390243</v>
      </c>
      <c r="L619">
        <f t="shared" si="96"/>
        <v>48.376915341064972</v>
      </c>
      <c r="M619">
        <f t="shared" si="93"/>
        <v>0</v>
      </c>
      <c r="N619">
        <f t="shared" si="94"/>
        <v>0</v>
      </c>
      <c r="Q619" t="str">
        <f t="shared" si="92"/>
        <v/>
      </c>
      <c r="U619">
        <f t="shared" si="99"/>
        <v>-200.14686799999981</v>
      </c>
      <c r="V619">
        <f t="shared" si="97"/>
        <v>4.0364620732732736E-4</v>
      </c>
      <c r="W619">
        <f t="shared" si="98"/>
        <v>50.007949674078986</v>
      </c>
      <c r="X619">
        <f t="shared" si="100"/>
        <v>76.929599999999994</v>
      </c>
      <c r="Y619">
        <f t="shared" si="101"/>
        <v>45.640133333333331</v>
      </c>
    </row>
    <row r="620" spans="8:25" x14ac:dyDescent="0.3">
      <c r="H620" s="3">
        <v>26390</v>
      </c>
      <c r="I620">
        <v>18.235999999999997</v>
      </c>
      <c r="K620">
        <f t="shared" si="95"/>
        <v>-808.97238717116966</v>
      </c>
      <c r="L620">
        <f t="shared" si="96"/>
        <v>48.404957257296687</v>
      </c>
      <c r="M620">
        <f t="shared" si="93"/>
        <v>0</v>
      </c>
      <c r="N620">
        <f t="shared" si="94"/>
        <v>0</v>
      </c>
      <c r="Q620" t="str">
        <f t="shared" si="92"/>
        <v/>
      </c>
      <c r="U620">
        <f t="shared" si="99"/>
        <v>-200.69413599999982</v>
      </c>
      <c r="V620">
        <f t="shared" si="97"/>
        <v>-1.4004979267267267E-4</v>
      </c>
      <c r="W620">
        <f t="shared" si="98"/>
        <v>50.008089723871656</v>
      </c>
      <c r="X620">
        <f t="shared" si="100"/>
        <v>45.4208</v>
      </c>
      <c r="Y620">
        <f t="shared" si="101"/>
        <v>45.066733333333332</v>
      </c>
    </row>
    <row r="621" spans="8:25" x14ac:dyDescent="0.3">
      <c r="H621" s="2">
        <v>26420</v>
      </c>
      <c r="I621">
        <v>18.499200000000002</v>
      </c>
      <c r="K621">
        <f t="shared" si="95"/>
        <v>-822.71416643843691</v>
      </c>
      <c r="L621">
        <f t="shared" si="96"/>
        <v>48.432999173528401</v>
      </c>
      <c r="M621">
        <f t="shared" si="93"/>
        <v>0</v>
      </c>
      <c r="N621">
        <f t="shared" si="94"/>
        <v>0</v>
      </c>
      <c r="Q621" t="str">
        <f t="shared" si="92"/>
        <v/>
      </c>
      <c r="U621">
        <f t="shared" si="99"/>
        <v>-227.73530399999981</v>
      </c>
      <c r="V621">
        <f t="shared" si="97"/>
        <v>-1.3741779267267262E-4</v>
      </c>
      <c r="W621">
        <f t="shared" si="98"/>
        <v>50.008227141664328</v>
      </c>
      <c r="X621">
        <f t="shared" si="100"/>
        <v>18.367599999999999</v>
      </c>
      <c r="Y621">
        <f t="shared" si="101"/>
        <v>44.518399999999993</v>
      </c>
    </row>
    <row r="622" spans="8:25" x14ac:dyDescent="0.3">
      <c r="H622" s="3">
        <v>26451</v>
      </c>
      <c r="I622">
        <v>0.30080000000000001</v>
      </c>
      <c r="K622">
        <f t="shared" si="95"/>
        <v>-854.65434570570415</v>
      </c>
      <c r="L622">
        <f t="shared" si="96"/>
        <v>48.461041089760116</v>
      </c>
      <c r="M622">
        <f t="shared" si="93"/>
        <v>0</v>
      </c>
      <c r="N622">
        <f t="shared" si="94"/>
        <v>0</v>
      </c>
      <c r="Q622" t="str">
        <f t="shared" si="92"/>
        <v/>
      </c>
      <c r="U622">
        <f t="shared" si="99"/>
        <v>-263.71850399999983</v>
      </c>
      <c r="V622">
        <f t="shared" si="97"/>
        <v>-3.194017926726727E-4</v>
      </c>
      <c r="W622">
        <f t="shared" si="98"/>
        <v>50.008546543457001</v>
      </c>
      <c r="X622">
        <f t="shared" si="100"/>
        <v>9.4</v>
      </c>
      <c r="Y622">
        <f t="shared" si="101"/>
        <v>44.493333333333332</v>
      </c>
    </row>
    <row r="623" spans="8:25" x14ac:dyDescent="0.3">
      <c r="H623" s="3">
        <v>26481</v>
      </c>
      <c r="I623">
        <v>0.60160000000000002</v>
      </c>
      <c r="K623">
        <f t="shared" si="95"/>
        <v>-886.2937249729714</v>
      </c>
      <c r="L623">
        <f t="shared" si="96"/>
        <v>48.48908300599183</v>
      </c>
      <c r="M623">
        <f t="shared" si="93"/>
        <v>0</v>
      </c>
      <c r="N623">
        <f t="shared" si="94"/>
        <v>0</v>
      </c>
      <c r="Q623" t="str">
        <f t="shared" si="92"/>
        <v/>
      </c>
      <c r="U623">
        <f t="shared" si="99"/>
        <v>-308.70163999999983</v>
      </c>
      <c r="V623">
        <f t="shared" si="97"/>
        <v>-3.1639379267267266E-4</v>
      </c>
      <c r="W623">
        <f t="shared" si="98"/>
        <v>50.008862937249674</v>
      </c>
      <c r="X623">
        <f t="shared" si="100"/>
        <v>0.45120000000000005</v>
      </c>
      <c r="Y623">
        <f t="shared" si="101"/>
        <v>44.54346666666666</v>
      </c>
    </row>
    <row r="624" spans="8:25" x14ac:dyDescent="0.3">
      <c r="H624" s="2">
        <v>26512</v>
      </c>
      <c r="I624">
        <v>0.90239999999999987</v>
      </c>
      <c r="K624">
        <f t="shared" si="95"/>
        <v>-917.63230424023868</v>
      </c>
      <c r="L624">
        <f t="shared" si="96"/>
        <v>48.517124922223545</v>
      </c>
      <c r="M624">
        <f t="shared" si="93"/>
        <v>0</v>
      </c>
      <c r="N624">
        <f t="shared" si="94"/>
        <v>0</v>
      </c>
      <c r="Q624" t="str">
        <f t="shared" si="92"/>
        <v/>
      </c>
      <c r="U624">
        <f t="shared" si="99"/>
        <v>-353.4606799999998</v>
      </c>
      <c r="V624">
        <f t="shared" si="97"/>
        <v>-3.1338579267267268E-4</v>
      </c>
      <c r="W624">
        <f t="shared" si="98"/>
        <v>50.009176323042347</v>
      </c>
      <c r="X624">
        <f t="shared" si="100"/>
        <v>0.752</v>
      </c>
      <c r="Y624">
        <f t="shared" si="101"/>
        <v>44.618666666666655</v>
      </c>
    </row>
    <row r="625" spans="8:25" x14ac:dyDescent="0.3">
      <c r="H625" s="3">
        <v>26543</v>
      </c>
      <c r="I625">
        <v>3.9480000000000004</v>
      </c>
      <c r="K625">
        <f t="shared" si="95"/>
        <v>-945.92528350750592</v>
      </c>
      <c r="L625">
        <f t="shared" si="96"/>
        <v>48.545166838455259</v>
      </c>
      <c r="M625">
        <f t="shared" si="93"/>
        <v>0</v>
      </c>
      <c r="N625">
        <f t="shared" si="94"/>
        <v>0</v>
      </c>
      <c r="O625">
        <f>SUM(I614:I625)</f>
        <v>532.8295999999998</v>
      </c>
      <c r="P625">
        <f>SUM(N614:N625)</f>
        <v>2.0432800000000015</v>
      </c>
      <c r="Q625">
        <f t="shared" si="92"/>
        <v>2.0432800000000015</v>
      </c>
      <c r="U625">
        <f t="shared" si="99"/>
        <v>-396.3259959999998</v>
      </c>
      <c r="V625">
        <f t="shared" si="97"/>
        <v>-2.8292979267267263E-4</v>
      </c>
      <c r="W625">
        <f t="shared" si="98"/>
        <v>50.009459252835022</v>
      </c>
      <c r="X625">
        <f t="shared" si="100"/>
        <v>2.4252000000000002</v>
      </c>
      <c r="Y625">
        <f t="shared" si="101"/>
        <v>44.402466666666648</v>
      </c>
    </row>
    <row r="626" spans="8:25" x14ac:dyDescent="0.3">
      <c r="H626" s="2">
        <v>26573</v>
      </c>
      <c r="I626">
        <v>75.162399999999991</v>
      </c>
      <c r="K626">
        <f t="shared" si="95"/>
        <v>-903.00386277477321</v>
      </c>
      <c r="L626">
        <f t="shared" si="96"/>
        <v>48.573208754686974</v>
      </c>
      <c r="M626">
        <f t="shared" si="93"/>
        <v>0</v>
      </c>
      <c r="N626">
        <f t="shared" si="94"/>
        <v>0</v>
      </c>
      <c r="Q626" t="str">
        <f t="shared" si="92"/>
        <v/>
      </c>
      <c r="U626">
        <f t="shared" si="99"/>
        <v>-402.54710399999976</v>
      </c>
      <c r="V626">
        <f t="shared" si="97"/>
        <v>4.2921420732732732E-4</v>
      </c>
      <c r="W626">
        <f t="shared" si="98"/>
        <v>50.009030038627692</v>
      </c>
      <c r="X626">
        <f t="shared" si="100"/>
        <v>39.555199999999999</v>
      </c>
      <c r="Y626">
        <f t="shared" si="101"/>
        <v>44.878733333333322</v>
      </c>
    </row>
    <row r="627" spans="8:25" x14ac:dyDescent="0.3">
      <c r="H627" s="3">
        <v>26604</v>
      </c>
      <c r="I627">
        <v>54.632799999999996</v>
      </c>
      <c r="K627">
        <f t="shared" si="95"/>
        <v>-880.61204204204046</v>
      </c>
      <c r="L627">
        <f t="shared" si="96"/>
        <v>48.601250670918688</v>
      </c>
      <c r="M627">
        <f t="shared" si="93"/>
        <v>0</v>
      </c>
      <c r="N627">
        <f t="shared" si="94"/>
        <v>0</v>
      </c>
      <c r="Q627" t="str">
        <f t="shared" si="92"/>
        <v/>
      </c>
      <c r="U627">
        <f t="shared" si="99"/>
        <v>-379.77278399999977</v>
      </c>
      <c r="V627">
        <f t="shared" si="97"/>
        <v>2.2391820732732735E-4</v>
      </c>
      <c r="W627">
        <f t="shared" si="98"/>
        <v>50.008806120420367</v>
      </c>
      <c r="X627">
        <f t="shared" si="100"/>
        <v>64.897599999999997</v>
      </c>
      <c r="Y627">
        <f t="shared" si="101"/>
        <v>41.297333333333327</v>
      </c>
    </row>
    <row r="628" spans="8:25" x14ac:dyDescent="0.3">
      <c r="H628" s="3">
        <v>26634</v>
      </c>
      <c r="I628">
        <v>38.013599999999997</v>
      </c>
      <c r="K628">
        <f t="shared" si="95"/>
        <v>-874.83942130930768</v>
      </c>
      <c r="L628">
        <f t="shared" si="96"/>
        <v>48.629292587150402</v>
      </c>
      <c r="M628">
        <f t="shared" si="93"/>
        <v>0</v>
      </c>
      <c r="N628">
        <f t="shared" si="94"/>
        <v>0</v>
      </c>
      <c r="Q628" t="str">
        <f t="shared" si="92"/>
        <v/>
      </c>
      <c r="U628">
        <f t="shared" si="99"/>
        <v>-374.63963199999978</v>
      </c>
      <c r="V628">
        <f t="shared" si="97"/>
        <v>5.7726207327327333E-5</v>
      </c>
      <c r="W628">
        <f t="shared" si="98"/>
        <v>50.008748394213036</v>
      </c>
      <c r="X628">
        <f t="shared" si="100"/>
        <v>46.3232</v>
      </c>
      <c r="Y628">
        <f t="shared" si="101"/>
        <v>40.382399999999997</v>
      </c>
    </row>
    <row r="629" spans="8:25" x14ac:dyDescent="0.3">
      <c r="H629" s="2">
        <v>26665</v>
      </c>
      <c r="I629">
        <v>44.217599999999997</v>
      </c>
      <c r="K629">
        <f t="shared" si="95"/>
        <v>-862.86280057657495</v>
      </c>
      <c r="L629">
        <f t="shared" si="96"/>
        <v>48.657334503382117</v>
      </c>
      <c r="M629">
        <f t="shared" si="93"/>
        <v>0</v>
      </c>
      <c r="N629">
        <f t="shared" si="94"/>
        <v>0</v>
      </c>
      <c r="Q629" t="str">
        <f t="shared" si="92"/>
        <v/>
      </c>
      <c r="U629">
        <f t="shared" si="99"/>
        <v>-368.23578799999979</v>
      </c>
      <c r="V629">
        <f t="shared" si="97"/>
        <v>1.1976620732732735E-4</v>
      </c>
      <c r="W629">
        <f t="shared" si="98"/>
        <v>50.00862862800571</v>
      </c>
      <c r="X629">
        <f t="shared" si="100"/>
        <v>41.115600000000001</v>
      </c>
      <c r="Y629">
        <f t="shared" si="101"/>
        <v>34.031133333333329</v>
      </c>
    </row>
    <row r="630" spans="8:25" x14ac:dyDescent="0.3">
      <c r="H630" s="3">
        <v>26696</v>
      </c>
      <c r="I630">
        <v>36.772799999999997</v>
      </c>
      <c r="K630">
        <f t="shared" si="95"/>
        <v>-858.33097984384221</v>
      </c>
      <c r="L630">
        <f t="shared" si="96"/>
        <v>48.685376419613831</v>
      </c>
      <c r="M630">
        <f t="shared" si="93"/>
        <v>0</v>
      </c>
      <c r="N630">
        <f t="shared" si="94"/>
        <v>0</v>
      </c>
      <c r="Q630" t="str">
        <f t="shared" si="92"/>
        <v/>
      </c>
      <c r="U630">
        <f t="shared" si="99"/>
        <v>-358.67147599999981</v>
      </c>
      <c r="V630">
        <f t="shared" si="97"/>
        <v>4.5318207327327333E-5</v>
      </c>
      <c r="W630">
        <f t="shared" si="98"/>
        <v>50.008583309798382</v>
      </c>
      <c r="X630">
        <f t="shared" si="100"/>
        <v>40.495199999999997</v>
      </c>
      <c r="Y630">
        <f t="shared" si="101"/>
        <v>30.324400000000001</v>
      </c>
    </row>
    <row r="631" spans="8:25" x14ac:dyDescent="0.3">
      <c r="H631" s="3">
        <v>26724</v>
      </c>
      <c r="I631">
        <v>48.8048</v>
      </c>
      <c r="K631">
        <f t="shared" si="95"/>
        <v>-841.76715911110944</v>
      </c>
      <c r="L631">
        <f t="shared" si="96"/>
        <v>48.713418335845546</v>
      </c>
      <c r="M631">
        <f t="shared" si="93"/>
        <v>0</v>
      </c>
      <c r="N631">
        <f t="shared" si="94"/>
        <v>0</v>
      </c>
      <c r="Q631" t="str">
        <f t="shared" si="92"/>
        <v/>
      </c>
      <c r="U631">
        <f t="shared" si="99"/>
        <v>-344.79049599999979</v>
      </c>
      <c r="V631">
        <f t="shared" si="97"/>
        <v>1.6563820732732739E-4</v>
      </c>
      <c r="W631">
        <f t="shared" si="98"/>
        <v>50.008417671591054</v>
      </c>
      <c r="X631">
        <f t="shared" si="100"/>
        <v>42.788799999999995</v>
      </c>
      <c r="Y631">
        <f t="shared" si="101"/>
        <v>28.340999999999998</v>
      </c>
    </row>
    <row r="632" spans="8:25" x14ac:dyDescent="0.3">
      <c r="H632" s="2">
        <v>26755</v>
      </c>
      <c r="I632">
        <v>41.961600000000004</v>
      </c>
      <c r="K632">
        <f t="shared" si="95"/>
        <v>-832.04653837837668</v>
      </c>
      <c r="L632">
        <f t="shared" si="96"/>
        <v>48.74146025207726</v>
      </c>
      <c r="M632">
        <f t="shared" si="93"/>
        <v>0</v>
      </c>
      <c r="N632">
        <f t="shared" si="94"/>
        <v>0</v>
      </c>
      <c r="Q632" t="str">
        <f t="shared" si="92"/>
        <v/>
      </c>
      <c r="U632">
        <f t="shared" si="99"/>
        <v>-330.33179199999978</v>
      </c>
      <c r="V632">
        <f t="shared" si="97"/>
        <v>9.7206207327327416E-5</v>
      </c>
      <c r="W632">
        <f t="shared" si="98"/>
        <v>50.008320465383726</v>
      </c>
      <c r="X632">
        <f t="shared" si="100"/>
        <v>45.383200000000002</v>
      </c>
      <c r="Y632">
        <f t="shared" si="101"/>
        <v>30.318133333333332</v>
      </c>
    </row>
    <row r="633" spans="8:25" x14ac:dyDescent="0.3">
      <c r="H633" s="3">
        <v>26785</v>
      </c>
      <c r="I633">
        <v>3.6848000000000001</v>
      </c>
      <c r="K633">
        <f t="shared" si="95"/>
        <v>-860.60271764564391</v>
      </c>
      <c r="L633">
        <f t="shared" si="96"/>
        <v>48.769502168308975</v>
      </c>
      <c r="M633">
        <f t="shared" si="93"/>
        <v>0</v>
      </c>
      <c r="N633">
        <f t="shared" si="94"/>
        <v>0</v>
      </c>
      <c r="Q633" t="str">
        <f t="shared" si="92"/>
        <v/>
      </c>
      <c r="U633">
        <f t="shared" si="99"/>
        <v>-337.17386399999975</v>
      </c>
      <c r="V633">
        <f t="shared" si="97"/>
        <v>-2.8556179267267266E-4</v>
      </c>
      <c r="W633">
        <f t="shared" si="98"/>
        <v>50.008606027176398</v>
      </c>
      <c r="X633">
        <f t="shared" si="100"/>
        <v>22.823200000000003</v>
      </c>
      <c r="Y633">
        <f t="shared" si="101"/>
        <v>29.083600000000001</v>
      </c>
    </row>
    <row r="634" spans="8:25" x14ac:dyDescent="0.3">
      <c r="H634" s="2">
        <v>26816</v>
      </c>
      <c r="I634">
        <v>1.6920000000000002</v>
      </c>
      <c r="K634">
        <f t="shared" si="95"/>
        <v>-891.15169691291112</v>
      </c>
      <c r="L634">
        <f t="shared" si="96"/>
        <v>48.797544084540689</v>
      </c>
      <c r="M634">
        <f t="shared" si="93"/>
        <v>0</v>
      </c>
      <c r="N634">
        <f t="shared" si="94"/>
        <v>0</v>
      </c>
      <c r="Q634" t="str">
        <f t="shared" si="92"/>
        <v/>
      </c>
      <c r="U634">
        <f t="shared" si="99"/>
        <v>-364.26898799999975</v>
      </c>
      <c r="V634">
        <f t="shared" si="97"/>
        <v>-3.0548979267267266E-4</v>
      </c>
      <c r="W634">
        <f t="shared" si="98"/>
        <v>50.008911516969071</v>
      </c>
      <c r="X634">
        <f t="shared" si="100"/>
        <v>2.6884000000000001</v>
      </c>
      <c r="Y634">
        <f t="shared" si="101"/>
        <v>29.199533333333335</v>
      </c>
    </row>
    <row r="635" spans="8:25" x14ac:dyDescent="0.3">
      <c r="H635" s="3">
        <v>26846</v>
      </c>
      <c r="I635">
        <v>2.9704000000000002</v>
      </c>
      <c r="K635">
        <f t="shared" si="95"/>
        <v>-920.42227618017841</v>
      </c>
      <c r="L635">
        <f t="shared" si="96"/>
        <v>48.825586000772404</v>
      </c>
      <c r="M635">
        <f t="shared" si="93"/>
        <v>0</v>
      </c>
      <c r="N635">
        <f t="shared" si="94"/>
        <v>0</v>
      </c>
      <c r="Q635" t="str">
        <f t="shared" si="92"/>
        <v/>
      </c>
      <c r="U635">
        <f t="shared" si="99"/>
        <v>-391.92265999999972</v>
      </c>
      <c r="V635">
        <f t="shared" si="97"/>
        <v>-2.9270579267267266E-4</v>
      </c>
      <c r="W635">
        <f t="shared" si="98"/>
        <v>50.009204222761745</v>
      </c>
      <c r="X635">
        <f t="shared" si="100"/>
        <v>2.3311999999999999</v>
      </c>
      <c r="Y635">
        <f t="shared" si="101"/>
        <v>29.396933333333326</v>
      </c>
    </row>
    <row r="636" spans="8:25" x14ac:dyDescent="0.3">
      <c r="H636" s="3">
        <v>26877</v>
      </c>
      <c r="I636">
        <v>0.752</v>
      </c>
      <c r="K636">
        <f t="shared" si="95"/>
        <v>-951.91125544744568</v>
      </c>
      <c r="L636">
        <f t="shared" si="96"/>
        <v>48.853627917004118</v>
      </c>
      <c r="M636">
        <f t="shared" si="93"/>
        <v>0</v>
      </c>
      <c r="N636">
        <f t="shared" si="94"/>
        <v>0</v>
      </c>
      <c r="Q636" t="str">
        <f t="shared" si="92"/>
        <v/>
      </c>
      <c r="U636">
        <f t="shared" si="99"/>
        <v>-420.03354799999971</v>
      </c>
      <c r="V636">
        <f t="shared" si="97"/>
        <v>-3.1488979267267267E-4</v>
      </c>
      <c r="W636">
        <f t="shared" si="98"/>
        <v>50.009519112554415</v>
      </c>
      <c r="X636">
        <f t="shared" si="100"/>
        <v>1.8612000000000002</v>
      </c>
      <c r="Y636">
        <f t="shared" si="101"/>
        <v>29.384399999999999</v>
      </c>
    </row>
    <row r="637" spans="8:25" x14ac:dyDescent="0.3">
      <c r="H637" s="2">
        <v>26908</v>
      </c>
      <c r="I637">
        <v>57.415199999999999</v>
      </c>
      <c r="K637">
        <f t="shared" si="95"/>
        <v>-926.73703471471299</v>
      </c>
      <c r="L637">
        <f t="shared" si="96"/>
        <v>48.881669833235833</v>
      </c>
      <c r="M637">
        <f t="shared" si="93"/>
        <v>0</v>
      </c>
      <c r="N637">
        <f t="shared" si="94"/>
        <v>0</v>
      </c>
      <c r="O637">
        <f>SUM(I626:I637)</f>
        <v>406.08000000000004</v>
      </c>
      <c r="P637">
        <f>SUM(N626:N637)</f>
        <v>0</v>
      </c>
      <c r="Q637" t="str">
        <f t="shared" si="92"/>
        <v/>
      </c>
      <c r="U637">
        <f t="shared" si="99"/>
        <v>-425.46674799999971</v>
      </c>
      <c r="V637">
        <f t="shared" si="97"/>
        <v>2.5174220732732735E-4</v>
      </c>
      <c r="W637">
        <f t="shared" si="98"/>
        <v>50.009267370347089</v>
      </c>
      <c r="X637">
        <f t="shared" si="100"/>
        <v>29.083600000000001</v>
      </c>
      <c r="Y637">
        <f t="shared" si="101"/>
        <v>33.840000000000003</v>
      </c>
    </row>
    <row r="638" spans="8:25" x14ac:dyDescent="0.3">
      <c r="H638" s="3">
        <v>26938</v>
      </c>
      <c r="I638">
        <v>57.678400000000003</v>
      </c>
      <c r="K638">
        <f t="shared" si="95"/>
        <v>-901.2996139819802</v>
      </c>
      <c r="L638">
        <f t="shared" si="96"/>
        <v>48.909711749467547</v>
      </c>
      <c r="M638">
        <f t="shared" si="93"/>
        <v>0</v>
      </c>
      <c r="N638">
        <f t="shared" si="94"/>
        <v>0</v>
      </c>
      <c r="Q638" t="str">
        <f t="shared" si="92"/>
        <v/>
      </c>
      <c r="U638">
        <f t="shared" si="99"/>
        <v>-400.9506079999997</v>
      </c>
      <c r="V638">
        <f t="shared" si="97"/>
        <v>2.5437420732732743E-4</v>
      </c>
      <c r="W638">
        <f t="shared" si="98"/>
        <v>50.009012996139759</v>
      </c>
      <c r="X638">
        <f t="shared" si="100"/>
        <v>57.546800000000005</v>
      </c>
      <c r="Y638">
        <f t="shared" si="101"/>
        <v>32.383000000000003</v>
      </c>
    </row>
    <row r="639" spans="8:25" x14ac:dyDescent="0.3">
      <c r="H639" s="3">
        <v>26969</v>
      </c>
      <c r="I639">
        <v>57.866400000000006</v>
      </c>
      <c r="K639">
        <f t="shared" si="95"/>
        <v>-875.67419324924742</v>
      </c>
      <c r="L639">
        <f t="shared" si="96"/>
        <v>48.937753665699262</v>
      </c>
      <c r="M639">
        <f t="shared" si="93"/>
        <v>0</v>
      </c>
      <c r="N639">
        <f t="shared" si="94"/>
        <v>0</v>
      </c>
      <c r="Q639" t="str">
        <f t="shared" si="92"/>
        <v/>
      </c>
      <c r="U639">
        <f t="shared" si="99"/>
        <v>-376.48372399999971</v>
      </c>
      <c r="V639">
        <f t="shared" si="97"/>
        <v>2.5625420732732743E-4</v>
      </c>
      <c r="W639">
        <f t="shared" si="98"/>
        <v>50.00875674193243</v>
      </c>
      <c r="X639">
        <f t="shared" si="100"/>
        <v>57.772400000000005</v>
      </c>
      <c r="Y639">
        <f t="shared" si="101"/>
        <v>32.652466666666669</v>
      </c>
    </row>
    <row r="640" spans="8:25" x14ac:dyDescent="0.3">
      <c r="H640" s="2">
        <v>26999</v>
      </c>
      <c r="I640">
        <v>89.488</v>
      </c>
      <c r="K640">
        <f t="shared" si="95"/>
        <v>-818.4271725165147</v>
      </c>
      <c r="L640">
        <f t="shared" si="96"/>
        <v>48.965795581930976</v>
      </c>
      <c r="M640">
        <f t="shared" si="93"/>
        <v>0</v>
      </c>
      <c r="N640">
        <f t="shared" si="94"/>
        <v>0</v>
      </c>
      <c r="Q640" t="str">
        <f t="shared" si="92"/>
        <v/>
      </c>
      <c r="U640">
        <f t="shared" si="99"/>
        <v>-340.48736399999973</v>
      </c>
      <c r="V640">
        <f t="shared" si="97"/>
        <v>5.7247020732732745E-4</v>
      </c>
      <c r="W640">
        <f t="shared" si="98"/>
        <v>50.008184271725099</v>
      </c>
      <c r="X640">
        <f t="shared" si="100"/>
        <v>73.677199999999999</v>
      </c>
      <c r="Y640">
        <f t="shared" si="101"/>
        <v>36.942</v>
      </c>
    </row>
    <row r="641" spans="8:25" x14ac:dyDescent="0.3">
      <c r="H641" s="3">
        <v>27030</v>
      </c>
      <c r="I641">
        <v>83.772800000000004</v>
      </c>
      <c r="K641">
        <f t="shared" si="95"/>
        <v>-766.89535178378196</v>
      </c>
      <c r="L641">
        <f t="shared" si="96"/>
        <v>48.993837498162691</v>
      </c>
      <c r="M641">
        <f t="shared" si="93"/>
        <v>0</v>
      </c>
      <c r="N641">
        <f t="shared" si="94"/>
        <v>0</v>
      </c>
      <c r="Q641" t="str">
        <f t="shared" si="92"/>
        <v/>
      </c>
      <c r="U641">
        <f t="shared" si="99"/>
        <v>-294.8999959999997</v>
      </c>
      <c r="V641">
        <f t="shared" si="97"/>
        <v>5.1531820732732747E-4</v>
      </c>
      <c r="W641">
        <f t="shared" si="98"/>
        <v>50.007668953517772</v>
      </c>
      <c r="X641">
        <f t="shared" si="100"/>
        <v>86.630400000000009</v>
      </c>
      <c r="Y641">
        <f t="shared" si="101"/>
        <v>40.238266666666668</v>
      </c>
    </row>
    <row r="642" spans="8:25" x14ac:dyDescent="0.3">
      <c r="H642" s="2">
        <v>27061</v>
      </c>
      <c r="I642">
        <v>87.608000000000004</v>
      </c>
      <c r="K642">
        <f t="shared" si="95"/>
        <v>-711.52833105104924</v>
      </c>
      <c r="L642">
        <f t="shared" si="96"/>
        <v>49.021879414394405</v>
      </c>
      <c r="M642">
        <f t="shared" si="93"/>
        <v>0</v>
      </c>
      <c r="N642">
        <f t="shared" si="94"/>
        <v>0</v>
      </c>
      <c r="Q642" t="str">
        <f t="shared" ref="Q642:Q705" si="102">IF(P642&gt;0,P642,"")</f>
        <v/>
      </c>
      <c r="U642">
        <f t="shared" si="99"/>
        <v>-254.57361999999969</v>
      </c>
      <c r="V642">
        <f t="shared" si="97"/>
        <v>5.5367020732732743E-4</v>
      </c>
      <c r="W642">
        <f t="shared" si="98"/>
        <v>50.007115283310448</v>
      </c>
      <c r="X642">
        <f t="shared" si="100"/>
        <v>85.690400000000011</v>
      </c>
      <c r="Y642">
        <f t="shared" si="101"/>
        <v>44.474533333333341</v>
      </c>
    </row>
    <row r="643" spans="8:25" x14ac:dyDescent="0.3">
      <c r="H643" s="3">
        <v>27089</v>
      </c>
      <c r="I643">
        <v>24.552799999999998</v>
      </c>
      <c r="K643">
        <f t="shared" si="95"/>
        <v>-719.21651031831652</v>
      </c>
      <c r="L643">
        <f t="shared" si="96"/>
        <v>49.04992133062612</v>
      </c>
      <c r="M643">
        <f t="shared" ref="M643:M706" si="103">IF(I643-$G$9&gt;0,I643-$G$9,0)</f>
        <v>0</v>
      </c>
      <c r="N643">
        <f t="shared" ref="N643:N706" si="104">M643*$G$7/100</f>
        <v>0</v>
      </c>
      <c r="Q643" t="str">
        <f t="shared" si="102"/>
        <v/>
      </c>
      <c r="U643">
        <f t="shared" si="99"/>
        <v>-241.7958239999997</v>
      </c>
      <c r="V643">
        <f t="shared" si="97"/>
        <v>-7.688179267267267E-5</v>
      </c>
      <c r="W643">
        <f t="shared" si="98"/>
        <v>50.00719216510312</v>
      </c>
      <c r="X643">
        <f t="shared" si="100"/>
        <v>56.080399999999997</v>
      </c>
      <c r="Y643">
        <f t="shared" si="101"/>
        <v>42.453533333333333</v>
      </c>
    </row>
    <row r="644" spans="8:25" x14ac:dyDescent="0.3">
      <c r="H644" s="3">
        <v>27120</v>
      </c>
      <c r="I644">
        <v>19.7776</v>
      </c>
      <c r="K644">
        <f t="shared" ref="K644:K707" si="105">I644-($G$4*$G$1)+K643</f>
        <v>-731.67988958558374</v>
      </c>
      <c r="L644">
        <f t="shared" ref="L644:L707" si="106">IF((I644&lt;$G$9),L643+$G$10/($G$8*$G$6*10^6),L643-($G$7/$G$8)*0.01*((I644-$G$9))*0.001-$G$10/($G$8*$G$6*10^6))</f>
        <v>49.077963246857834</v>
      </c>
      <c r="M644">
        <f t="shared" si="103"/>
        <v>0</v>
      </c>
      <c r="N644">
        <f t="shared" si="104"/>
        <v>0</v>
      </c>
      <c r="Q644" t="str">
        <f t="shared" si="102"/>
        <v/>
      </c>
      <c r="U644">
        <f t="shared" si="99"/>
        <v>-261.04758799999968</v>
      </c>
      <c r="V644">
        <f t="shared" ref="V644:V707" si="107">$G$2*(I644-($G$1*$G$4))</f>
        <v>-1.2463379267267264E-4</v>
      </c>
      <c r="W644">
        <f t="shared" ref="W644:W707" si="108">W643-V644</f>
        <v>50.007316798895793</v>
      </c>
      <c r="X644">
        <f t="shared" si="100"/>
        <v>22.165199999999999</v>
      </c>
      <c r="Y644">
        <f t="shared" si="101"/>
        <v>40.604866666666666</v>
      </c>
    </row>
    <row r="645" spans="8:25" x14ac:dyDescent="0.3">
      <c r="H645" s="2">
        <v>27150</v>
      </c>
      <c r="I645">
        <v>17.484000000000002</v>
      </c>
      <c r="K645">
        <f t="shared" si="105"/>
        <v>-746.43686885285103</v>
      </c>
      <c r="L645">
        <f t="shared" si="106"/>
        <v>49.106005163089549</v>
      </c>
      <c r="M645">
        <f t="shared" si="103"/>
        <v>0</v>
      </c>
      <c r="N645">
        <f t="shared" si="104"/>
        <v>0</v>
      </c>
      <c r="Q645" t="str">
        <f t="shared" si="102"/>
        <v/>
      </c>
      <c r="U645">
        <f t="shared" si="99"/>
        <v>-285.00668399999967</v>
      </c>
      <c r="V645">
        <f t="shared" si="107"/>
        <v>-1.4756979267267263E-4</v>
      </c>
      <c r="W645">
        <f t="shared" si="108"/>
        <v>50.007464368688467</v>
      </c>
      <c r="X645">
        <f t="shared" si="100"/>
        <v>18.630800000000001</v>
      </c>
      <c r="Y645">
        <f t="shared" si="101"/>
        <v>41.754799999999996</v>
      </c>
    </row>
    <row r="646" spans="8:25" x14ac:dyDescent="0.3">
      <c r="H646" s="3">
        <v>27181</v>
      </c>
      <c r="I646">
        <v>0.15040000000000001</v>
      </c>
      <c r="K646">
        <f t="shared" si="105"/>
        <v>-778.52744812011827</v>
      </c>
      <c r="L646">
        <f t="shared" si="106"/>
        <v>49.134047079321263</v>
      </c>
      <c r="M646">
        <f t="shared" si="103"/>
        <v>0</v>
      </c>
      <c r="N646">
        <f t="shared" si="104"/>
        <v>0</v>
      </c>
      <c r="Q646" t="str">
        <f t="shared" si="102"/>
        <v/>
      </c>
      <c r="U646">
        <f t="shared" si="99"/>
        <v>-318.64834399999967</v>
      </c>
      <c r="V646">
        <f t="shared" si="107"/>
        <v>-3.2090579267267269E-4</v>
      </c>
      <c r="W646">
        <f t="shared" si="108"/>
        <v>50.007785274481137</v>
      </c>
      <c r="X646">
        <f t="shared" si="100"/>
        <v>8.8172000000000015</v>
      </c>
      <c r="Y646">
        <f t="shared" si="101"/>
        <v>41.626333333333328</v>
      </c>
    </row>
    <row r="647" spans="8:25" x14ac:dyDescent="0.3">
      <c r="H647" s="3">
        <v>27211</v>
      </c>
      <c r="I647">
        <v>9.4375999999999998</v>
      </c>
      <c r="K647">
        <f t="shared" si="105"/>
        <v>-801.33082738738551</v>
      </c>
      <c r="L647">
        <f t="shared" si="106"/>
        <v>49.162088995552978</v>
      </c>
      <c r="M647">
        <f t="shared" si="103"/>
        <v>0</v>
      </c>
      <c r="N647">
        <f t="shared" si="104"/>
        <v>0</v>
      </c>
      <c r="Q647" t="str">
        <f t="shared" si="102"/>
        <v/>
      </c>
      <c r="U647">
        <f t="shared" si="99"/>
        <v>-356.8629159999997</v>
      </c>
      <c r="V647">
        <f t="shared" si="107"/>
        <v>-2.2803379267267266E-4</v>
      </c>
      <c r="W647">
        <f t="shared" si="108"/>
        <v>50.00801330827381</v>
      </c>
      <c r="X647">
        <f t="shared" si="100"/>
        <v>4.7939999999999996</v>
      </c>
      <c r="Y647">
        <f t="shared" si="101"/>
        <v>42.165266666666668</v>
      </c>
    </row>
    <row r="648" spans="8:25" x14ac:dyDescent="0.3">
      <c r="H648" s="2">
        <v>27242</v>
      </c>
      <c r="I648">
        <v>1.8800000000000001</v>
      </c>
      <c r="K648">
        <f t="shared" si="105"/>
        <v>-831.69180665465274</v>
      </c>
      <c r="L648">
        <f t="shared" si="106"/>
        <v>49.190130911784692</v>
      </c>
      <c r="M648">
        <f t="shared" si="103"/>
        <v>0</v>
      </c>
      <c r="N648">
        <f t="shared" si="104"/>
        <v>0</v>
      </c>
      <c r="Q648" t="str">
        <f t="shared" si="102"/>
        <v/>
      </c>
      <c r="U648">
        <f t="shared" si="99"/>
        <v>-394.3085679999997</v>
      </c>
      <c r="V648">
        <f t="shared" si="107"/>
        <v>-3.0360979267267266E-4</v>
      </c>
      <c r="W648">
        <f t="shared" si="108"/>
        <v>50.008316918066484</v>
      </c>
      <c r="X648">
        <f t="shared" si="100"/>
        <v>5.6588000000000003</v>
      </c>
      <c r="Y648">
        <f t="shared" si="101"/>
        <v>42.259266666666662</v>
      </c>
    </row>
    <row r="649" spans="8:25" x14ac:dyDescent="0.3">
      <c r="H649" s="3">
        <v>27273</v>
      </c>
      <c r="I649">
        <v>39.367200000000004</v>
      </c>
      <c r="K649">
        <f t="shared" si="105"/>
        <v>-824.56558592192005</v>
      </c>
      <c r="L649">
        <f t="shared" si="106"/>
        <v>49.218172828016407</v>
      </c>
      <c r="M649">
        <f t="shared" si="103"/>
        <v>0</v>
      </c>
      <c r="N649">
        <f t="shared" si="104"/>
        <v>0</v>
      </c>
      <c r="O649">
        <f>SUM(I638:I649)</f>
        <v>489.06319999999999</v>
      </c>
      <c r="P649">
        <f>SUM(N638:N649)</f>
        <v>0</v>
      </c>
      <c r="Q649" t="str">
        <f t="shared" si="102"/>
        <v/>
      </c>
      <c r="U649">
        <f t="shared" si="99"/>
        <v>-415.25533999999971</v>
      </c>
      <c r="V649">
        <f t="shared" si="107"/>
        <v>7.1262207327327408E-5</v>
      </c>
      <c r="W649">
        <f t="shared" si="108"/>
        <v>50.008245655859156</v>
      </c>
      <c r="X649">
        <f t="shared" si="100"/>
        <v>20.623600000000003</v>
      </c>
      <c r="Y649">
        <f t="shared" si="101"/>
        <v>40.755266666666664</v>
      </c>
    </row>
    <row r="650" spans="8:25" x14ac:dyDescent="0.3">
      <c r="H650" s="2">
        <v>27303</v>
      </c>
      <c r="I650">
        <v>3.6848000000000001</v>
      </c>
      <c r="K650">
        <f t="shared" si="105"/>
        <v>-853.12176518918727</v>
      </c>
      <c r="L650">
        <f t="shared" si="106"/>
        <v>49.246214744248121</v>
      </c>
      <c r="M650">
        <f t="shared" si="103"/>
        <v>0</v>
      </c>
      <c r="N650">
        <f t="shared" si="104"/>
        <v>0</v>
      </c>
      <c r="Q650" t="str">
        <f t="shared" si="102"/>
        <v/>
      </c>
      <c r="U650">
        <f t="shared" si="99"/>
        <v>-430.71025599999973</v>
      </c>
      <c r="V650">
        <f t="shared" si="107"/>
        <v>-2.8556179267267266E-4</v>
      </c>
      <c r="W650">
        <f t="shared" si="108"/>
        <v>50.008531217651829</v>
      </c>
      <c r="X650">
        <f t="shared" si="100"/>
        <v>21.526000000000003</v>
      </c>
      <c r="Y650">
        <f t="shared" si="101"/>
        <v>36.255800000000001</v>
      </c>
    </row>
    <row r="651" spans="8:25" x14ac:dyDescent="0.3">
      <c r="H651" s="3">
        <v>27334</v>
      </c>
      <c r="I651">
        <v>76.741600000000005</v>
      </c>
      <c r="K651">
        <f t="shared" si="105"/>
        <v>-808.62114445645454</v>
      </c>
      <c r="L651">
        <f t="shared" si="106"/>
        <v>49.274256660479836</v>
      </c>
      <c r="M651">
        <f t="shared" si="103"/>
        <v>0</v>
      </c>
      <c r="N651">
        <f t="shared" si="104"/>
        <v>0</v>
      </c>
      <c r="Q651" t="str">
        <f t="shared" si="102"/>
        <v/>
      </c>
      <c r="U651">
        <f t="shared" si="99"/>
        <v>-429.08236399999976</v>
      </c>
      <c r="V651">
        <f t="shared" si="107"/>
        <v>4.4500620732732747E-4</v>
      </c>
      <c r="W651">
        <f t="shared" si="108"/>
        <v>50.0080862114445</v>
      </c>
      <c r="X651">
        <f t="shared" si="100"/>
        <v>40.213200000000001</v>
      </c>
      <c r="Y651">
        <f t="shared" si="101"/>
        <v>37.828733333333332</v>
      </c>
    </row>
    <row r="652" spans="8:25" x14ac:dyDescent="0.3">
      <c r="H652" s="3">
        <v>27364</v>
      </c>
      <c r="I652">
        <v>65.273600000000002</v>
      </c>
      <c r="K652">
        <f t="shared" si="105"/>
        <v>-775.58852372372178</v>
      </c>
      <c r="L652">
        <f t="shared" si="106"/>
        <v>49.30229857671155</v>
      </c>
      <c r="M652">
        <f t="shared" si="103"/>
        <v>0</v>
      </c>
      <c r="N652">
        <f t="shared" si="104"/>
        <v>0</v>
      </c>
      <c r="Q652" t="str">
        <f t="shared" si="102"/>
        <v/>
      </c>
      <c r="U652">
        <f t="shared" si="99"/>
        <v>-394.60184799999979</v>
      </c>
      <c r="V652">
        <f t="shared" si="107"/>
        <v>3.3032620732732743E-4</v>
      </c>
      <c r="W652">
        <f t="shared" si="108"/>
        <v>50.007755885237174</v>
      </c>
      <c r="X652">
        <f t="shared" si="100"/>
        <v>71.007599999999996</v>
      </c>
      <c r="Y652">
        <f t="shared" si="101"/>
        <v>35.810866666666669</v>
      </c>
    </row>
    <row r="653" spans="8:25" x14ac:dyDescent="0.3">
      <c r="H653" s="2">
        <v>27395</v>
      </c>
      <c r="I653">
        <v>128.10320000000002</v>
      </c>
      <c r="K653">
        <f t="shared" si="105"/>
        <v>-679.72630299098898</v>
      </c>
      <c r="L653">
        <f t="shared" si="106"/>
        <v>48.712192660479836</v>
      </c>
      <c r="M653">
        <f t="shared" si="103"/>
        <v>28.103200000000015</v>
      </c>
      <c r="N653">
        <f t="shared" si="104"/>
        <v>2.8103200000000017</v>
      </c>
      <c r="Q653" t="str">
        <f t="shared" si="102"/>
        <v/>
      </c>
      <c r="U653">
        <f t="shared" si="99"/>
        <v>-338.20861599999978</v>
      </c>
      <c r="V653">
        <f t="shared" si="107"/>
        <v>9.5862220732732763E-4</v>
      </c>
      <c r="W653">
        <f t="shared" si="108"/>
        <v>50.006797263029846</v>
      </c>
      <c r="X653">
        <f t="shared" si="100"/>
        <v>96.688400000000001</v>
      </c>
      <c r="Y653">
        <f t="shared" si="101"/>
        <v>39.505066666666664</v>
      </c>
    </row>
    <row r="654" spans="8:25" x14ac:dyDescent="0.3">
      <c r="H654" s="3">
        <v>27426</v>
      </c>
      <c r="I654">
        <v>89.976799999999997</v>
      </c>
      <c r="K654">
        <f t="shared" si="105"/>
        <v>-621.99048225825629</v>
      </c>
      <c r="L654">
        <f t="shared" si="106"/>
        <v>48.740234576711551</v>
      </c>
      <c r="M654">
        <f t="shared" si="103"/>
        <v>0</v>
      </c>
      <c r="N654">
        <f t="shared" si="104"/>
        <v>0</v>
      </c>
      <c r="Q654" t="str">
        <f t="shared" si="102"/>
        <v/>
      </c>
      <c r="U654">
        <f t="shared" ref="U654:U717" si="109">X654-($G$4*Y654)+U653</f>
        <v>-269.66513199999974</v>
      </c>
      <c r="V654">
        <f t="shared" si="107"/>
        <v>5.7735820732732744E-4</v>
      </c>
      <c r="W654">
        <f t="shared" si="108"/>
        <v>50.006219904822515</v>
      </c>
      <c r="X654">
        <f t="shared" ref="X654:X717" si="110">AVERAGE(I653:I654)</f>
        <v>109.04</v>
      </c>
      <c r="Y654">
        <f t="shared" ref="Y654:Y717" si="111">AVERAGE(I643:I654)</f>
        <v>39.702466666666673</v>
      </c>
    </row>
    <row r="655" spans="8:25" x14ac:dyDescent="0.3">
      <c r="H655" s="3">
        <v>27454</v>
      </c>
      <c r="I655">
        <v>21.544800000000002</v>
      </c>
      <c r="K655">
        <f t="shared" si="105"/>
        <v>-632.6866615255235</v>
      </c>
      <c r="L655">
        <f t="shared" si="106"/>
        <v>48.768276492943265</v>
      </c>
      <c r="M655">
        <f t="shared" si="103"/>
        <v>0</v>
      </c>
      <c r="N655">
        <f t="shared" si="104"/>
        <v>0</v>
      </c>
      <c r="Q655" t="str">
        <f t="shared" si="102"/>
        <v/>
      </c>
      <c r="U655">
        <f t="shared" si="109"/>
        <v>-254.14516799999973</v>
      </c>
      <c r="V655">
        <f t="shared" si="107"/>
        <v>-1.0696179267267263E-4</v>
      </c>
      <c r="W655">
        <f t="shared" si="108"/>
        <v>50.00632686661519</v>
      </c>
      <c r="X655">
        <f t="shared" si="110"/>
        <v>55.760800000000003</v>
      </c>
      <c r="Y655">
        <f t="shared" si="111"/>
        <v>39.451799999999999</v>
      </c>
    </row>
    <row r="656" spans="8:25" x14ac:dyDescent="0.3">
      <c r="H656" s="2">
        <v>27485</v>
      </c>
      <c r="I656">
        <v>44.894399999999997</v>
      </c>
      <c r="K656">
        <f t="shared" si="105"/>
        <v>-620.03324079279082</v>
      </c>
      <c r="L656">
        <f t="shared" si="106"/>
        <v>48.79631840917498</v>
      </c>
      <c r="M656">
        <f t="shared" si="103"/>
        <v>0</v>
      </c>
      <c r="N656">
        <f t="shared" si="104"/>
        <v>0</v>
      </c>
      <c r="Q656" t="str">
        <f t="shared" si="102"/>
        <v/>
      </c>
      <c r="U656">
        <f t="shared" si="109"/>
        <v>-263.30133199999972</v>
      </c>
      <c r="V656">
        <f t="shared" si="107"/>
        <v>1.2653420732732735E-4</v>
      </c>
      <c r="W656">
        <f t="shared" si="108"/>
        <v>50.006200332407865</v>
      </c>
      <c r="X656">
        <f t="shared" si="110"/>
        <v>33.2196</v>
      </c>
      <c r="Y656">
        <f t="shared" si="111"/>
        <v>41.544866666666671</v>
      </c>
    </row>
    <row r="657" spans="8:25" x14ac:dyDescent="0.3">
      <c r="H657" s="3">
        <v>27515</v>
      </c>
      <c r="I657">
        <v>21.657599999999999</v>
      </c>
      <c r="K657">
        <f t="shared" si="105"/>
        <v>-630.61662006005804</v>
      </c>
      <c r="L657">
        <f t="shared" si="106"/>
        <v>48.824360325406694</v>
      </c>
      <c r="M657">
        <f t="shared" si="103"/>
        <v>0</v>
      </c>
      <c r="N657">
        <f t="shared" si="104"/>
        <v>0</v>
      </c>
      <c r="Q657" t="str">
        <f t="shared" si="102"/>
        <v/>
      </c>
      <c r="U657">
        <f t="shared" si="109"/>
        <v>-272.75585199999972</v>
      </c>
      <c r="V657">
        <f t="shared" si="107"/>
        <v>-1.0583379267267266E-4</v>
      </c>
      <c r="W657">
        <f t="shared" si="108"/>
        <v>50.006306166200538</v>
      </c>
      <c r="X657">
        <f t="shared" si="110"/>
        <v>33.275999999999996</v>
      </c>
      <c r="Y657">
        <f t="shared" si="111"/>
        <v>41.892666666666678</v>
      </c>
    </row>
    <row r="658" spans="8:25" x14ac:dyDescent="0.3">
      <c r="H658" s="2">
        <v>27546</v>
      </c>
      <c r="I658">
        <v>8.1967999999999996</v>
      </c>
      <c r="K658">
        <f t="shared" si="105"/>
        <v>-654.66079932732532</v>
      </c>
      <c r="L658">
        <f t="shared" si="106"/>
        <v>48.852402241638408</v>
      </c>
      <c r="M658">
        <f t="shared" si="103"/>
        <v>0</v>
      </c>
      <c r="N658">
        <f t="shared" si="104"/>
        <v>0</v>
      </c>
      <c r="Q658" t="str">
        <f t="shared" si="102"/>
        <v/>
      </c>
      <c r="U658">
        <f t="shared" si="109"/>
        <v>-301.2431159999997</v>
      </c>
      <c r="V658">
        <f t="shared" si="107"/>
        <v>-2.4044179267267266E-4</v>
      </c>
      <c r="W658">
        <f t="shared" si="108"/>
        <v>50.006546607993208</v>
      </c>
      <c r="X658">
        <f t="shared" si="110"/>
        <v>14.927199999999999</v>
      </c>
      <c r="Y658">
        <f t="shared" si="111"/>
        <v>42.563200000000002</v>
      </c>
    </row>
    <row r="659" spans="8:25" x14ac:dyDescent="0.3">
      <c r="H659" s="3">
        <v>27576</v>
      </c>
      <c r="I659">
        <v>0</v>
      </c>
      <c r="K659">
        <f t="shared" si="105"/>
        <v>-686.90177859459254</v>
      </c>
      <c r="L659">
        <f t="shared" si="106"/>
        <v>48.880444157870123</v>
      </c>
      <c r="M659">
        <f t="shared" si="103"/>
        <v>0</v>
      </c>
      <c r="N659">
        <f t="shared" si="104"/>
        <v>0</v>
      </c>
      <c r="Q659" t="str">
        <f t="shared" si="102"/>
        <v/>
      </c>
      <c r="U659">
        <f t="shared" si="109"/>
        <v>-339.7569839999997</v>
      </c>
      <c r="V659">
        <f t="shared" si="107"/>
        <v>-3.2240979267267268E-4</v>
      </c>
      <c r="W659">
        <f t="shared" si="108"/>
        <v>50.006869017785881</v>
      </c>
      <c r="X659">
        <f t="shared" si="110"/>
        <v>4.0983999999999998</v>
      </c>
      <c r="Y659">
        <f t="shared" si="111"/>
        <v>41.776733333333333</v>
      </c>
    </row>
    <row r="660" spans="8:25" x14ac:dyDescent="0.3">
      <c r="H660" s="3">
        <v>27607</v>
      </c>
      <c r="I660">
        <v>1.0903999999999998</v>
      </c>
      <c r="K660">
        <f t="shared" si="105"/>
        <v>-718.05235786185983</v>
      </c>
      <c r="L660">
        <f t="shared" si="106"/>
        <v>48.908486074101837</v>
      </c>
      <c r="M660">
        <f t="shared" si="103"/>
        <v>0</v>
      </c>
      <c r="N660">
        <f t="shared" si="104"/>
        <v>0</v>
      </c>
      <c r="Q660" t="str">
        <f t="shared" si="102"/>
        <v/>
      </c>
      <c r="U660">
        <f t="shared" si="109"/>
        <v>-381.75693599999971</v>
      </c>
      <c r="V660">
        <f t="shared" si="107"/>
        <v>-3.1150579267267268E-4</v>
      </c>
      <c r="W660">
        <f t="shared" si="108"/>
        <v>50.007180523578555</v>
      </c>
      <c r="X660">
        <f t="shared" si="110"/>
        <v>0.54519999999999991</v>
      </c>
      <c r="Y660">
        <f t="shared" si="111"/>
        <v>41.710933333333337</v>
      </c>
    </row>
    <row r="661" spans="8:25" x14ac:dyDescent="0.3">
      <c r="H661" s="2">
        <v>27638</v>
      </c>
      <c r="I661">
        <v>0.52640000000000009</v>
      </c>
      <c r="K661">
        <f t="shared" si="105"/>
        <v>-749.76693712912709</v>
      </c>
      <c r="L661">
        <f t="shared" si="106"/>
        <v>48.936527990333552</v>
      </c>
      <c r="M661">
        <f t="shared" si="103"/>
        <v>0</v>
      </c>
      <c r="N661">
        <f t="shared" si="104"/>
        <v>0</v>
      </c>
      <c r="O661">
        <f>SUM(I650:I661)</f>
        <v>461.69040000000001</v>
      </c>
      <c r="P661">
        <f>SUM(N650:N661)</f>
        <v>2.8103200000000017</v>
      </c>
      <c r="Q661">
        <f t="shared" si="102"/>
        <v>2.8103200000000017</v>
      </c>
      <c r="U661">
        <f t="shared" si="109"/>
        <v>-420.19221999999974</v>
      </c>
      <c r="V661">
        <f t="shared" si="107"/>
        <v>-3.1714579267267269E-4</v>
      </c>
      <c r="W661">
        <f t="shared" si="108"/>
        <v>50.007497669371226</v>
      </c>
      <c r="X661">
        <f t="shared" si="110"/>
        <v>0.80840000000000001</v>
      </c>
      <c r="Y661">
        <f t="shared" si="111"/>
        <v>38.474200000000003</v>
      </c>
    </row>
    <row r="662" spans="8:25" x14ac:dyDescent="0.3">
      <c r="H662" s="3">
        <v>27668</v>
      </c>
      <c r="I662">
        <v>2.82</v>
      </c>
      <c r="K662">
        <f t="shared" si="105"/>
        <v>-779.18791639639437</v>
      </c>
      <c r="L662">
        <f t="shared" si="106"/>
        <v>48.964569906565266</v>
      </c>
      <c r="M662">
        <f t="shared" si="103"/>
        <v>0</v>
      </c>
      <c r="N662">
        <f t="shared" si="104"/>
        <v>0</v>
      </c>
      <c r="Q662" t="str">
        <f t="shared" si="102"/>
        <v/>
      </c>
      <c r="U662">
        <f t="shared" si="109"/>
        <v>-457.68919599999975</v>
      </c>
      <c r="V662">
        <f t="shared" si="107"/>
        <v>-2.9420979267267265E-4</v>
      </c>
      <c r="W662">
        <f t="shared" si="108"/>
        <v>50.007791879163896</v>
      </c>
      <c r="X662">
        <f t="shared" si="110"/>
        <v>1.6732</v>
      </c>
      <c r="Y662">
        <f t="shared" si="111"/>
        <v>38.402133333333332</v>
      </c>
    </row>
    <row r="663" spans="8:25" x14ac:dyDescent="0.3">
      <c r="H663" s="3">
        <v>27699</v>
      </c>
      <c r="I663">
        <v>27.635999999999999</v>
      </c>
      <c r="K663">
        <f t="shared" si="105"/>
        <v>-783.79289566366162</v>
      </c>
      <c r="L663">
        <f t="shared" si="106"/>
        <v>48.992611822796981</v>
      </c>
      <c r="M663">
        <f t="shared" si="103"/>
        <v>0</v>
      </c>
      <c r="N663">
        <f t="shared" si="104"/>
        <v>0</v>
      </c>
      <c r="Q663" t="str">
        <f t="shared" si="102"/>
        <v/>
      </c>
      <c r="U663">
        <f t="shared" si="109"/>
        <v>-477.45739599999979</v>
      </c>
      <c r="V663">
        <f t="shared" si="107"/>
        <v>-4.6049792672672651E-5</v>
      </c>
      <c r="W663">
        <f t="shared" si="108"/>
        <v>50.007837928956569</v>
      </c>
      <c r="X663">
        <f t="shared" si="110"/>
        <v>15.228</v>
      </c>
      <c r="Y663">
        <f t="shared" si="111"/>
        <v>34.310000000000009</v>
      </c>
    </row>
    <row r="664" spans="8:25" x14ac:dyDescent="0.3">
      <c r="H664" s="2">
        <v>27729</v>
      </c>
      <c r="I664">
        <v>104.03919999999999</v>
      </c>
      <c r="K664">
        <f t="shared" si="105"/>
        <v>-711.99467493092891</v>
      </c>
      <c r="L664">
        <f t="shared" si="106"/>
        <v>48.883785906565265</v>
      </c>
      <c r="M664">
        <f t="shared" si="103"/>
        <v>4.0391999999999939</v>
      </c>
      <c r="N664">
        <f t="shared" si="104"/>
        <v>0.40391999999999939</v>
      </c>
      <c r="Q664" t="str">
        <f t="shared" si="102"/>
        <v/>
      </c>
      <c r="U664">
        <f t="shared" si="109"/>
        <v>-449.91107199999982</v>
      </c>
      <c r="V664">
        <f t="shared" si="107"/>
        <v>7.1798220732732733E-4</v>
      </c>
      <c r="W664">
        <f t="shared" si="108"/>
        <v>50.007119946749242</v>
      </c>
      <c r="X664">
        <f t="shared" si="110"/>
        <v>65.837599999999995</v>
      </c>
      <c r="Y664">
        <f t="shared" si="111"/>
        <v>37.540466666666667</v>
      </c>
    </row>
    <row r="665" spans="8:25" x14ac:dyDescent="0.3">
      <c r="H665" s="3">
        <v>27760</v>
      </c>
      <c r="I665">
        <v>95.128</v>
      </c>
      <c r="K665">
        <f t="shared" si="105"/>
        <v>-649.1076541981962</v>
      </c>
      <c r="L665">
        <f t="shared" si="106"/>
        <v>48.91182782279698</v>
      </c>
      <c r="M665">
        <f t="shared" si="103"/>
        <v>0</v>
      </c>
      <c r="N665">
        <f t="shared" si="104"/>
        <v>0</v>
      </c>
      <c r="Q665" t="str">
        <f t="shared" si="102"/>
        <v/>
      </c>
      <c r="U665">
        <f t="shared" si="109"/>
        <v>-385.81585599999983</v>
      </c>
      <c r="V665">
        <f t="shared" si="107"/>
        <v>6.2887020732732741E-4</v>
      </c>
      <c r="W665">
        <f t="shared" si="108"/>
        <v>50.006491076541913</v>
      </c>
      <c r="X665">
        <f t="shared" si="110"/>
        <v>99.58359999999999</v>
      </c>
      <c r="Y665">
        <f t="shared" si="111"/>
        <v>34.792533333333331</v>
      </c>
    </row>
    <row r="666" spans="8:25" x14ac:dyDescent="0.3">
      <c r="H666" s="2">
        <v>27791</v>
      </c>
      <c r="I666">
        <v>74.63600000000001</v>
      </c>
      <c r="K666">
        <f t="shared" si="105"/>
        <v>-606.71263346546345</v>
      </c>
      <c r="L666">
        <f t="shared" si="106"/>
        <v>48.939869739028694</v>
      </c>
      <c r="M666">
        <f t="shared" si="103"/>
        <v>0</v>
      </c>
      <c r="N666">
        <f t="shared" si="104"/>
        <v>0</v>
      </c>
      <c r="Q666" t="str">
        <f t="shared" si="102"/>
        <v/>
      </c>
      <c r="U666">
        <f t="shared" si="109"/>
        <v>-335.11827199999982</v>
      </c>
      <c r="V666">
        <f t="shared" si="107"/>
        <v>4.2395020732732748E-4</v>
      </c>
      <c r="W666">
        <f t="shared" si="108"/>
        <v>50.006067126334585</v>
      </c>
      <c r="X666">
        <f t="shared" si="110"/>
        <v>84.882000000000005</v>
      </c>
      <c r="Y666">
        <f t="shared" si="111"/>
        <v>33.514133333333334</v>
      </c>
    </row>
    <row r="667" spans="8:25" x14ac:dyDescent="0.3">
      <c r="H667" s="3">
        <v>27820</v>
      </c>
      <c r="I667">
        <v>73.771200000000007</v>
      </c>
      <c r="K667">
        <f t="shared" si="105"/>
        <v>-565.18241273273065</v>
      </c>
      <c r="L667">
        <f t="shared" si="106"/>
        <v>48.967911655260409</v>
      </c>
      <c r="M667">
        <f t="shared" si="103"/>
        <v>0</v>
      </c>
      <c r="N667">
        <f t="shared" si="104"/>
        <v>0</v>
      </c>
      <c r="Q667" t="str">
        <f t="shared" si="102"/>
        <v/>
      </c>
      <c r="U667">
        <f t="shared" si="109"/>
        <v>-299.5383319999998</v>
      </c>
      <c r="V667">
        <f t="shared" si="107"/>
        <v>4.153022073273275E-4</v>
      </c>
      <c r="W667">
        <f t="shared" si="108"/>
        <v>50.005651824127256</v>
      </c>
      <c r="X667">
        <f t="shared" si="110"/>
        <v>74.203600000000009</v>
      </c>
      <c r="Y667">
        <f t="shared" si="111"/>
        <v>37.866333333333337</v>
      </c>
    </row>
    <row r="668" spans="8:25" x14ac:dyDescent="0.3">
      <c r="H668" s="3">
        <v>27851</v>
      </c>
      <c r="I668">
        <v>22.5976</v>
      </c>
      <c r="K668">
        <f t="shared" si="105"/>
        <v>-574.82579199999793</v>
      </c>
      <c r="L668">
        <f t="shared" si="106"/>
        <v>48.995953571492123</v>
      </c>
      <c r="M668">
        <f t="shared" si="103"/>
        <v>0</v>
      </c>
      <c r="N668">
        <f t="shared" si="104"/>
        <v>0</v>
      </c>
      <c r="Q668" t="str">
        <f t="shared" si="102"/>
        <v/>
      </c>
      <c r="U668">
        <f t="shared" si="109"/>
        <v>-288.08236399999981</v>
      </c>
      <c r="V668">
        <f t="shared" si="107"/>
        <v>-9.6433792672672648E-5</v>
      </c>
      <c r="W668">
        <f t="shared" si="108"/>
        <v>50.005748257919926</v>
      </c>
      <c r="X668">
        <f t="shared" si="110"/>
        <v>48.184400000000004</v>
      </c>
      <c r="Y668">
        <f t="shared" si="111"/>
        <v>36.008266666666671</v>
      </c>
    </row>
    <row r="669" spans="8:25" x14ac:dyDescent="0.3">
      <c r="H669" s="2">
        <v>27881</v>
      </c>
      <c r="I669">
        <v>28.613600000000002</v>
      </c>
      <c r="K669">
        <f t="shared" si="105"/>
        <v>-578.45317126726525</v>
      </c>
      <c r="L669">
        <f t="shared" si="106"/>
        <v>49.023995487723838</v>
      </c>
      <c r="M669">
        <f t="shared" si="103"/>
        <v>0</v>
      </c>
      <c r="N669">
        <f t="shared" si="104"/>
        <v>0</v>
      </c>
      <c r="Q669" t="str">
        <f t="shared" si="102"/>
        <v/>
      </c>
      <c r="U669">
        <f t="shared" si="109"/>
        <v>-299.79645599999981</v>
      </c>
      <c r="V669">
        <f t="shared" si="107"/>
        <v>-3.6273792672672621E-5</v>
      </c>
      <c r="W669">
        <f t="shared" si="108"/>
        <v>50.0057845317126</v>
      </c>
      <c r="X669">
        <f t="shared" si="110"/>
        <v>25.605600000000003</v>
      </c>
      <c r="Y669">
        <f t="shared" si="111"/>
        <v>36.587933333333339</v>
      </c>
    </row>
    <row r="670" spans="8:25" x14ac:dyDescent="0.3">
      <c r="H670" s="3">
        <v>27912</v>
      </c>
      <c r="I670">
        <v>1.3535999999999999</v>
      </c>
      <c r="K670">
        <f t="shared" si="105"/>
        <v>-609.34055053453255</v>
      </c>
      <c r="L670">
        <f t="shared" si="106"/>
        <v>49.052037403955552</v>
      </c>
      <c r="M670">
        <f t="shared" si="103"/>
        <v>0</v>
      </c>
      <c r="N670">
        <f t="shared" si="104"/>
        <v>0</v>
      </c>
      <c r="Q670" t="str">
        <f t="shared" si="102"/>
        <v/>
      </c>
      <c r="U670">
        <f t="shared" si="109"/>
        <v>-321.55087599999979</v>
      </c>
      <c r="V670">
        <f t="shared" si="107"/>
        <v>-3.0887379267267265E-4</v>
      </c>
      <c r="W670">
        <f t="shared" si="108"/>
        <v>50.006093405505275</v>
      </c>
      <c r="X670">
        <f t="shared" si="110"/>
        <v>14.983600000000001</v>
      </c>
      <c r="Y670">
        <f t="shared" si="111"/>
        <v>36.01766666666667</v>
      </c>
    </row>
    <row r="671" spans="8:25" x14ac:dyDescent="0.3">
      <c r="H671" s="3">
        <v>27942</v>
      </c>
      <c r="I671">
        <v>3.7600000000000001E-2</v>
      </c>
      <c r="K671">
        <f t="shared" si="105"/>
        <v>-641.54392980179978</v>
      </c>
      <c r="L671">
        <f t="shared" si="106"/>
        <v>49.080079320187266</v>
      </c>
      <c r="M671">
        <f t="shared" si="103"/>
        <v>0</v>
      </c>
      <c r="N671">
        <f t="shared" si="104"/>
        <v>0</v>
      </c>
      <c r="Q671" t="str">
        <f t="shared" si="102"/>
        <v/>
      </c>
      <c r="U671">
        <f t="shared" si="109"/>
        <v>-357.59649199999978</v>
      </c>
      <c r="V671">
        <f t="shared" si="107"/>
        <v>-3.2203379267267267E-4</v>
      </c>
      <c r="W671">
        <f t="shared" si="108"/>
        <v>50.006415439297946</v>
      </c>
      <c r="X671">
        <f t="shared" si="110"/>
        <v>0.6956</v>
      </c>
      <c r="Y671">
        <f t="shared" si="111"/>
        <v>36.020800000000001</v>
      </c>
    </row>
    <row r="672" spans="8:25" x14ac:dyDescent="0.3">
      <c r="H672" s="2">
        <v>27973</v>
      </c>
      <c r="I672">
        <v>3.7600000000000001E-2</v>
      </c>
      <c r="K672">
        <f t="shared" si="105"/>
        <v>-673.747309069067</v>
      </c>
      <c r="L672">
        <f t="shared" si="106"/>
        <v>49.108121236418981</v>
      </c>
      <c r="M672">
        <f t="shared" si="103"/>
        <v>0</v>
      </c>
      <c r="N672">
        <f t="shared" si="104"/>
        <v>0</v>
      </c>
      <c r="Q672" t="str">
        <f t="shared" si="102"/>
        <v/>
      </c>
      <c r="U672">
        <f t="shared" si="109"/>
        <v>-394.21061999999978</v>
      </c>
      <c r="V672">
        <f t="shared" si="107"/>
        <v>-3.2203379267267267E-4</v>
      </c>
      <c r="W672">
        <f t="shared" si="108"/>
        <v>50.006737473090617</v>
      </c>
      <c r="X672">
        <f t="shared" si="110"/>
        <v>3.7600000000000001E-2</v>
      </c>
      <c r="Y672">
        <f t="shared" si="111"/>
        <v>35.933066666666669</v>
      </c>
    </row>
    <row r="673" spans="8:25" x14ac:dyDescent="0.3">
      <c r="H673" s="3">
        <v>28004</v>
      </c>
      <c r="I673">
        <v>0.71440000000000003</v>
      </c>
      <c r="K673">
        <f t="shared" si="105"/>
        <v>-705.27388833633427</v>
      </c>
      <c r="L673">
        <f t="shared" si="106"/>
        <v>49.136163152650695</v>
      </c>
      <c r="M673">
        <f t="shared" si="103"/>
        <v>0</v>
      </c>
      <c r="N673">
        <f t="shared" si="104"/>
        <v>0</v>
      </c>
      <c r="O673">
        <f>SUM(I662:I673)</f>
        <v>431.38480000000004</v>
      </c>
      <c r="P673">
        <f>SUM(N662:N673)</f>
        <v>0.40391999999999939</v>
      </c>
      <c r="Q673">
        <f t="shared" si="102"/>
        <v>0.40391999999999939</v>
      </c>
      <c r="U673">
        <f t="shared" si="109"/>
        <v>-430.50232799999981</v>
      </c>
      <c r="V673">
        <f t="shared" si="107"/>
        <v>-3.1526579267267263E-4</v>
      </c>
      <c r="W673">
        <f t="shared" si="108"/>
        <v>50.007052738883289</v>
      </c>
      <c r="X673">
        <f t="shared" si="110"/>
        <v>0.376</v>
      </c>
      <c r="Y673">
        <f t="shared" si="111"/>
        <v>35.948733333333337</v>
      </c>
    </row>
    <row r="674" spans="8:25" x14ac:dyDescent="0.3">
      <c r="H674" s="2">
        <v>28034</v>
      </c>
      <c r="I674">
        <v>20.9056</v>
      </c>
      <c r="K674">
        <f t="shared" si="105"/>
        <v>-716.60926760360155</v>
      </c>
      <c r="L674">
        <f t="shared" si="106"/>
        <v>49.16420506888241</v>
      </c>
      <c r="M674">
        <f t="shared" si="103"/>
        <v>0</v>
      </c>
      <c r="N674">
        <f t="shared" si="104"/>
        <v>0</v>
      </c>
      <c r="Q674" t="str">
        <f t="shared" si="102"/>
        <v/>
      </c>
      <c r="U674">
        <f t="shared" si="109"/>
        <v>-457.89731199999983</v>
      </c>
      <c r="V674">
        <f t="shared" si="107"/>
        <v>-1.1335379267267266E-4</v>
      </c>
      <c r="W674">
        <f t="shared" si="108"/>
        <v>50.007166092675959</v>
      </c>
      <c r="X674">
        <f t="shared" si="110"/>
        <v>10.81</v>
      </c>
      <c r="Y674">
        <f t="shared" si="111"/>
        <v>37.455866666666672</v>
      </c>
    </row>
    <row r="675" spans="8:25" x14ac:dyDescent="0.3">
      <c r="H675" s="3">
        <v>28065</v>
      </c>
      <c r="I675">
        <v>81.253599999999992</v>
      </c>
      <c r="K675">
        <f t="shared" si="105"/>
        <v>-667.59664687086888</v>
      </c>
      <c r="L675">
        <f t="shared" si="106"/>
        <v>49.192246985114124</v>
      </c>
      <c r="M675">
        <f t="shared" si="103"/>
        <v>0</v>
      </c>
      <c r="N675">
        <f t="shared" si="104"/>
        <v>0</v>
      </c>
      <c r="Q675" t="str">
        <f t="shared" si="102"/>
        <v/>
      </c>
      <c r="U675">
        <f t="shared" si="109"/>
        <v>-449.58019199999984</v>
      </c>
      <c r="V675">
        <f t="shared" si="107"/>
        <v>4.9012620732732731E-4</v>
      </c>
      <c r="W675">
        <f t="shared" si="108"/>
        <v>50.006675966468634</v>
      </c>
      <c r="X675">
        <f t="shared" si="110"/>
        <v>51.079599999999999</v>
      </c>
      <c r="Y675">
        <f t="shared" si="111"/>
        <v>41.923999999999999</v>
      </c>
    </row>
    <row r="676" spans="8:25" x14ac:dyDescent="0.3">
      <c r="H676" s="3">
        <v>28095</v>
      </c>
      <c r="I676">
        <v>41.623200000000004</v>
      </c>
      <c r="K676">
        <f t="shared" si="105"/>
        <v>-658.2144261381361</v>
      </c>
      <c r="L676">
        <f t="shared" si="106"/>
        <v>49.220288901345839</v>
      </c>
      <c r="M676">
        <f t="shared" si="103"/>
        <v>0</v>
      </c>
      <c r="N676">
        <f t="shared" si="104"/>
        <v>0</v>
      </c>
      <c r="Q676" t="str">
        <f t="shared" si="102"/>
        <v/>
      </c>
      <c r="U676">
        <f t="shared" si="109"/>
        <v>-425.59891199999981</v>
      </c>
      <c r="V676">
        <f t="shared" si="107"/>
        <v>9.3822207327327409E-5</v>
      </c>
      <c r="W676">
        <f t="shared" si="108"/>
        <v>50.006582144261309</v>
      </c>
      <c r="X676">
        <f t="shared" si="110"/>
        <v>61.438400000000001</v>
      </c>
      <c r="Y676">
        <f t="shared" si="111"/>
        <v>36.722666666666669</v>
      </c>
    </row>
    <row r="677" spans="8:25" x14ac:dyDescent="0.3">
      <c r="H677" s="2">
        <v>28126</v>
      </c>
      <c r="I677">
        <v>120.1696</v>
      </c>
      <c r="K677">
        <f t="shared" si="105"/>
        <v>-570.28580540540338</v>
      </c>
      <c r="L677">
        <f t="shared" si="106"/>
        <v>48.788854985114128</v>
      </c>
      <c r="M677">
        <f t="shared" si="103"/>
        <v>20.169600000000003</v>
      </c>
      <c r="N677">
        <f t="shared" si="104"/>
        <v>2.0169600000000001</v>
      </c>
      <c r="Q677" t="str">
        <f t="shared" si="102"/>
        <v/>
      </c>
      <c r="U677">
        <f t="shared" si="109"/>
        <v>-384.28816799999981</v>
      </c>
      <c r="V677">
        <f t="shared" si="107"/>
        <v>8.7928620732732746E-4</v>
      </c>
      <c r="W677">
        <f t="shared" si="108"/>
        <v>50.005702858053979</v>
      </c>
      <c r="X677">
        <f t="shared" si="110"/>
        <v>80.8964</v>
      </c>
      <c r="Y677">
        <f t="shared" si="111"/>
        <v>38.809466666666665</v>
      </c>
    </row>
    <row r="678" spans="8:25" x14ac:dyDescent="0.3">
      <c r="H678" s="3">
        <v>28157</v>
      </c>
      <c r="I678">
        <v>91.330399999999997</v>
      </c>
      <c r="K678">
        <f t="shared" si="105"/>
        <v>-511.19638467267066</v>
      </c>
      <c r="L678">
        <f t="shared" si="106"/>
        <v>48.816896901345842</v>
      </c>
      <c r="M678">
        <f t="shared" si="103"/>
        <v>0</v>
      </c>
      <c r="N678">
        <f t="shared" si="104"/>
        <v>0</v>
      </c>
      <c r="Q678" t="str">
        <f t="shared" si="102"/>
        <v/>
      </c>
      <c r="U678">
        <f t="shared" si="109"/>
        <v>-319.54284799999982</v>
      </c>
      <c r="V678">
        <f t="shared" si="107"/>
        <v>5.9089420732732741E-4</v>
      </c>
      <c r="W678">
        <f t="shared" si="108"/>
        <v>50.005111963846652</v>
      </c>
      <c r="X678">
        <f t="shared" si="110"/>
        <v>105.75</v>
      </c>
      <c r="Y678">
        <f t="shared" si="111"/>
        <v>40.20066666666667</v>
      </c>
    </row>
    <row r="679" spans="8:25" x14ac:dyDescent="0.3">
      <c r="H679" s="3">
        <v>28185</v>
      </c>
      <c r="I679">
        <v>76.591200000000001</v>
      </c>
      <c r="K679">
        <f t="shared" si="105"/>
        <v>-466.84616393993792</v>
      </c>
      <c r="L679">
        <f t="shared" si="106"/>
        <v>48.844938817577557</v>
      </c>
      <c r="M679">
        <f t="shared" si="103"/>
        <v>0</v>
      </c>
      <c r="N679">
        <f t="shared" si="104"/>
        <v>0</v>
      </c>
      <c r="Q679" t="str">
        <f t="shared" si="102"/>
        <v/>
      </c>
      <c r="U679">
        <f t="shared" si="109"/>
        <v>-276.82642799999985</v>
      </c>
      <c r="V679">
        <f t="shared" si="107"/>
        <v>4.4350220732732742E-4</v>
      </c>
      <c r="W679">
        <f t="shared" si="108"/>
        <v>50.004668461639326</v>
      </c>
      <c r="X679">
        <f t="shared" si="110"/>
        <v>83.960800000000006</v>
      </c>
      <c r="Y679">
        <f t="shared" si="111"/>
        <v>40.43566666666667</v>
      </c>
    </row>
    <row r="680" spans="8:25" x14ac:dyDescent="0.3">
      <c r="H680" s="2">
        <v>28216</v>
      </c>
      <c r="I680">
        <v>18.499200000000002</v>
      </c>
      <c r="K680">
        <f t="shared" si="105"/>
        <v>-480.58794320720517</v>
      </c>
      <c r="L680">
        <f t="shared" si="106"/>
        <v>48.872980733809271</v>
      </c>
      <c r="M680">
        <f t="shared" si="103"/>
        <v>0</v>
      </c>
      <c r="N680">
        <f t="shared" si="104"/>
        <v>0</v>
      </c>
      <c r="Q680" t="str">
        <f t="shared" si="102"/>
        <v/>
      </c>
      <c r="U680">
        <f t="shared" si="109"/>
        <v>-270.17724399999986</v>
      </c>
      <c r="V680">
        <f t="shared" si="107"/>
        <v>-1.3741779267267262E-4</v>
      </c>
      <c r="W680">
        <f t="shared" si="108"/>
        <v>50.004805879431999</v>
      </c>
      <c r="X680">
        <f t="shared" si="110"/>
        <v>47.545200000000001</v>
      </c>
      <c r="Y680">
        <f t="shared" si="111"/>
        <v>40.094133333333332</v>
      </c>
    </row>
    <row r="681" spans="8:25" x14ac:dyDescent="0.3">
      <c r="H681" s="3">
        <v>28246</v>
      </c>
      <c r="I681">
        <v>6.3167999999999997</v>
      </c>
      <c r="K681">
        <f t="shared" si="105"/>
        <v>-506.51212247447245</v>
      </c>
      <c r="L681">
        <f t="shared" si="106"/>
        <v>48.901022650040986</v>
      </c>
      <c r="M681">
        <f t="shared" si="103"/>
        <v>0</v>
      </c>
      <c r="N681">
        <f t="shared" si="104"/>
        <v>0</v>
      </c>
      <c r="Q681" t="str">
        <f t="shared" si="102"/>
        <v/>
      </c>
      <c r="U681">
        <f t="shared" si="109"/>
        <v>-296.77003199999984</v>
      </c>
      <c r="V681">
        <f t="shared" si="107"/>
        <v>-2.5924179267267268E-4</v>
      </c>
      <c r="W681">
        <f t="shared" si="108"/>
        <v>50.005065121224668</v>
      </c>
      <c r="X681">
        <f t="shared" si="110"/>
        <v>12.408000000000001</v>
      </c>
      <c r="Y681">
        <f t="shared" si="111"/>
        <v>38.236066666666666</v>
      </c>
    </row>
    <row r="682" spans="8:25" x14ac:dyDescent="0.3">
      <c r="H682" s="2">
        <v>28277</v>
      </c>
      <c r="I682">
        <v>3.7600000000000001E-2</v>
      </c>
      <c r="K682">
        <f t="shared" si="105"/>
        <v>-538.71550174173967</v>
      </c>
      <c r="L682">
        <f t="shared" si="106"/>
        <v>48.9290645662727</v>
      </c>
      <c r="M682">
        <f t="shared" si="103"/>
        <v>0</v>
      </c>
      <c r="N682">
        <f t="shared" si="104"/>
        <v>0</v>
      </c>
      <c r="Q682" t="str">
        <f t="shared" si="102"/>
        <v/>
      </c>
      <c r="U682">
        <f t="shared" si="109"/>
        <v>-332.48175999999984</v>
      </c>
      <c r="V682">
        <f t="shared" si="107"/>
        <v>-3.2203379267267267E-4</v>
      </c>
      <c r="W682">
        <f t="shared" si="108"/>
        <v>50.005387155017338</v>
      </c>
      <c r="X682">
        <f t="shared" si="110"/>
        <v>3.1772</v>
      </c>
      <c r="Y682">
        <f t="shared" si="111"/>
        <v>38.126400000000004</v>
      </c>
    </row>
    <row r="683" spans="8:25" x14ac:dyDescent="0.3">
      <c r="H683" s="3">
        <v>28307</v>
      </c>
      <c r="I683">
        <v>0</v>
      </c>
      <c r="K683">
        <f t="shared" si="105"/>
        <v>-570.95648100900689</v>
      </c>
      <c r="L683">
        <f t="shared" si="106"/>
        <v>48.957106482504415</v>
      </c>
      <c r="M683">
        <f t="shared" si="103"/>
        <v>0</v>
      </c>
      <c r="N683">
        <f t="shared" si="104"/>
        <v>0</v>
      </c>
      <c r="Q683" t="str">
        <f t="shared" si="102"/>
        <v/>
      </c>
      <c r="U683">
        <f t="shared" si="109"/>
        <v>-371.34869199999986</v>
      </c>
      <c r="V683">
        <f t="shared" si="107"/>
        <v>-3.2240979267267268E-4</v>
      </c>
      <c r="W683">
        <f t="shared" si="108"/>
        <v>50.005709564810012</v>
      </c>
      <c r="X683">
        <f t="shared" si="110"/>
        <v>1.8800000000000001E-2</v>
      </c>
      <c r="Y683">
        <f t="shared" si="111"/>
        <v>38.123266666666673</v>
      </c>
    </row>
    <row r="684" spans="8:25" x14ac:dyDescent="0.3">
      <c r="H684" s="3">
        <v>28338</v>
      </c>
      <c r="I684">
        <v>4.4367999999999999</v>
      </c>
      <c r="K684">
        <f t="shared" si="105"/>
        <v>-598.76066027627417</v>
      </c>
      <c r="L684">
        <f t="shared" si="106"/>
        <v>48.985148398736129</v>
      </c>
      <c r="M684">
        <f t="shared" si="103"/>
        <v>0</v>
      </c>
      <c r="N684">
        <f t="shared" si="104"/>
        <v>0</v>
      </c>
      <c r="Q684" t="str">
        <f t="shared" si="102"/>
        <v/>
      </c>
      <c r="U684">
        <f t="shared" si="109"/>
        <v>-408.38995599999987</v>
      </c>
      <c r="V684">
        <f t="shared" si="107"/>
        <v>-2.780417926726727E-4</v>
      </c>
      <c r="W684">
        <f t="shared" si="108"/>
        <v>50.005987606602687</v>
      </c>
      <c r="X684">
        <f t="shared" si="110"/>
        <v>2.2183999999999999</v>
      </c>
      <c r="Y684">
        <f t="shared" si="111"/>
        <v>38.489866666666671</v>
      </c>
    </row>
    <row r="685" spans="8:25" x14ac:dyDescent="0.3">
      <c r="H685" s="2">
        <v>28369</v>
      </c>
      <c r="I685">
        <v>54.858400000000003</v>
      </c>
      <c r="K685">
        <f t="shared" si="105"/>
        <v>-576.14323954354143</v>
      </c>
      <c r="L685">
        <f t="shared" si="106"/>
        <v>49.013190314967844</v>
      </c>
      <c r="M685">
        <f t="shared" si="103"/>
        <v>0</v>
      </c>
      <c r="N685">
        <f t="shared" si="104"/>
        <v>0</v>
      </c>
      <c r="O685">
        <f>SUM(I674:I685)</f>
        <v>516.02239999999995</v>
      </c>
      <c r="P685">
        <f>SUM(N674:N685)</f>
        <v>2.0169600000000001</v>
      </c>
      <c r="Q685">
        <f t="shared" si="102"/>
        <v>2.0169600000000001</v>
      </c>
      <c r="U685">
        <f t="shared" si="109"/>
        <v>-422.60425999999984</v>
      </c>
      <c r="V685">
        <f t="shared" si="107"/>
        <v>2.2617420732732742E-4</v>
      </c>
      <c r="W685">
        <f t="shared" si="108"/>
        <v>50.00576143239536</v>
      </c>
      <c r="X685">
        <f t="shared" si="110"/>
        <v>29.647600000000001</v>
      </c>
      <c r="Y685">
        <f t="shared" si="111"/>
        <v>43.001866666666665</v>
      </c>
    </row>
    <row r="686" spans="8:25" x14ac:dyDescent="0.3">
      <c r="H686" s="3">
        <v>28399</v>
      </c>
      <c r="I686">
        <v>11.204800000000001</v>
      </c>
      <c r="K686">
        <f t="shared" si="105"/>
        <v>-597.17941881080867</v>
      </c>
      <c r="L686">
        <f t="shared" si="106"/>
        <v>49.041232231199558</v>
      </c>
      <c r="M686">
        <f t="shared" si="103"/>
        <v>0</v>
      </c>
      <c r="N686">
        <f t="shared" si="104"/>
        <v>0</v>
      </c>
      <c r="Q686" t="str">
        <f t="shared" si="102"/>
        <v/>
      </c>
      <c r="U686">
        <f t="shared" si="109"/>
        <v>-432.60999599999985</v>
      </c>
      <c r="V686">
        <f t="shared" si="107"/>
        <v>-2.1036179267267267E-4</v>
      </c>
      <c r="W686">
        <f t="shared" si="108"/>
        <v>50.005971794188035</v>
      </c>
      <c r="X686">
        <f t="shared" si="110"/>
        <v>33.031600000000005</v>
      </c>
      <c r="Y686">
        <f t="shared" si="111"/>
        <v>42.193466666666673</v>
      </c>
    </row>
    <row r="687" spans="8:25" x14ac:dyDescent="0.3">
      <c r="H687" s="3">
        <v>28430</v>
      </c>
      <c r="I687">
        <v>18.724800000000002</v>
      </c>
      <c r="K687">
        <f t="shared" si="105"/>
        <v>-610.69559807807593</v>
      </c>
      <c r="L687">
        <f t="shared" si="106"/>
        <v>49.069274147431273</v>
      </c>
      <c r="M687">
        <f t="shared" si="103"/>
        <v>0</v>
      </c>
      <c r="N687">
        <f t="shared" si="104"/>
        <v>0</v>
      </c>
      <c r="Q687" t="str">
        <f t="shared" si="102"/>
        <v/>
      </c>
      <c r="U687">
        <f t="shared" si="109"/>
        <v>-455.36758399999985</v>
      </c>
      <c r="V687">
        <f t="shared" si="107"/>
        <v>-1.3516179267267263E-4</v>
      </c>
      <c r="W687">
        <f t="shared" si="108"/>
        <v>50.006106955980705</v>
      </c>
      <c r="X687">
        <f t="shared" si="110"/>
        <v>14.9648</v>
      </c>
      <c r="Y687">
        <f t="shared" si="111"/>
        <v>36.982733333333336</v>
      </c>
    </row>
    <row r="688" spans="8:25" x14ac:dyDescent="0.3">
      <c r="H688" s="2">
        <v>28460</v>
      </c>
      <c r="I688">
        <v>93.887199999999993</v>
      </c>
      <c r="K688">
        <f t="shared" si="105"/>
        <v>-549.04937734534315</v>
      </c>
      <c r="L688">
        <f t="shared" si="106"/>
        <v>49.097316063662987</v>
      </c>
      <c r="M688">
        <f t="shared" si="103"/>
        <v>0</v>
      </c>
      <c r="N688">
        <f t="shared" si="104"/>
        <v>0</v>
      </c>
      <c r="Q688" t="str">
        <f t="shared" si="102"/>
        <v/>
      </c>
      <c r="U688">
        <f t="shared" si="109"/>
        <v>-441.22641199999987</v>
      </c>
      <c r="V688">
        <f t="shared" si="107"/>
        <v>6.1646220732732731E-4</v>
      </c>
      <c r="W688">
        <f t="shared" si="108"/>
        <v>50.00549049377338</v>
      </c>
      <c r="X688">
        <f t="shared" si="110"/>
        <v>56.305999999999997</v>
      </c>
      <c r="Y688">
        <f t="shared" si="111"/>
        <v>41.33806666666667</v>
      </c>
    </row>
    <row r="689" spans="8:25" x14ac:dyDescent="0.3">
      <c r="H689" s="3">
        <v>28491</v>
      </c>
      <c r="I689">
        <v>140.1352</v>
      </c>
      <c r="K689">
        <f t="shared" si="105"/>
        <v>-441.15515661261043</v>
      </c>
      <c r="L689">
        <f t="shared" si="106"/>
        <v>48.266570147431274</v>
      </c>
      <c r="M689">
        <f t="shared" si="103"/>
        <v>40.135199999999998</v>
      </c>
      <c r="N689">
        <f t="shared" si="104"/>
        <v>4.0135199999999998</v>
      </c>
      <c r="Q689" t="str">
        <f t="shared" si="102"/>
        <v/>
      </c>
      <c r="U689">
        <f t="shared" si="109"/>
        <v>-368.07711599999988</v>
      </c>
      <c r="V689">
        <f t="shared" si="107"/>
        <v>1.0789422073273275E-3</v>
      </c>
      <c r="W689">
        <f t="shared" si="108"/>
        <v>50.004411551566051</v>
      </c>
      <c r="X689">
        <f t="shared" si="110"/>
        <v>117.0112</v>
      </c>
      <c r="Y689">
        <f t="shared" si="111"/>
        <v>43.001866666666672</v>
      </c>
    </row>
    <row r="690" spans="8:25" x14ac:dyDescent="0.3">
      <c r="H690" s="2">
        <v>28522</v>
      </c>
      <c r="I690">
        <v>78.208000000000013</v>
      </c>
      <c r="K690">
        <f t="shared" si="105"/>
        <v>-395.18813587987768</v>
      </c>
      <c r="L690">
        <f t="shared" si="106"/>
        <v>48.294612063662989</v>
      </c>
      <c r="M690">
        <f t="shared" si="103"/>
        <v>0</v>
      </c>
      <c r="N690">
        <f t="shared" si="104"/>
        <v>0</v>
      </c>
      <c r="Q690" t="str">
        <f t="shared" si="102"/>
        <v/>
      </c>
      <c r="U690">
        <f t="shared" si="109"/>
        <v>-301.65201599999989</v>
      </c>
      <c r="V690">
        <f t="shared" si="107"/>
        <v>4.5967020732732753E-4</v>
      </c>
      <c r="W690">
        <f t="shared" si="108"/>
        <v>50.003951881358724</v>
      </c>
      <c r="X690">
        <f t="shared" si="110"/>
        <v>109.17160000000001</v>
      </c>
      <c r="Y690">
        <f t="shared" si="111"/>
        <v>41.908333333333339</v>
      </c>
    </row>
    <row r="691" spans="8:25" x14ac:dyDescent="0.3">
      <c r="H691" s="3">
        <v>28550</v>
      </c>
      <c r="I691">
        <v>53.504800000000003</v>
      </c>
      <c r="K691">
        <f t="shared" si="105"/>
        <v>-373.92431514714497</v>
      </c>
      <c r="L691">
        <f t="shared" si="106"/>
        <v>48.322653979894703</v>
      </c>
      <c r="M691">
        <f t="shared" si="103"/>
        <v>0</v>
      </c>
      <c r="N691">
        <f t="shared" si="104"/>
        <v>0</v>
      </c>
      <c r="Q691" t="str">
        <f t="shared" si="102"/>
        <v/>
      </c>
      <c r="U691">
        <f t="shared" si="109"/>
        <v>-276.57977199999988</v>
      </c>
      <c r="V691">
        <f t="shared" si="107"/>
        <v>2.1263820732732742E-4</v>
      </c>
      <c r="W691">
        <f t="shared" si="108"/>
        <v>50.003739243151394</v>
      </c>
      <c r="X691">
        <f t="shared" si="110"/>
        <v>65.856400000000008</v>
      </c>
      <c r="Y691">
        <f t="shared" si="111"/>
        <v>39.98446666666667</v>
      </c>
    </row>
    <row r="692" spans="8:25" x14ac:dyDescent="0.3">
      <c r="H692" s="3">
        <v>28581</v>
      </c>
      <c r="I692">
        <v>10.2272</v>
      </c>
      <c r="K692">
        <f t="shared" si="105"/>
        <v>-395.93809441441221</v>
      </c>
      <c r="L692">
        <f t="shared" si="106"/>
        <v>48.350695896126417</v>
      </c>
      <c r="M692">
        <f t="shared" si="103"/>
        <v>0</v>
      </c>
      <c r="N692">
        <f t="shared" si="104"/>
        <v>0</v>
      </c>
      <c r="Q692" t="str">
        <f t="shared" si="102"/>
        <v/>
      </c>
      <c r="U692">
        <f t="shared" si="109"/>
        <v>-284.79480799999988</v>
      </c>
      <c r="V692">
        <f t="shared" si="107"/>
        <v>-2.2013779267267267E-4</v>
      </c>
      <c r="W692">
        <f t="shared" si="108"/>
        <v>50.003959380944067</v>
      </c>
      <c r="X692">
        <f t="shared" si="110"/>
        <v>31.866</v>
      </c>
      <c r="Y692">
        <f t="shared" si="111"/>
        <v>39.295133333333332</v>
      </c>
    </row>
    <row r="693" spans="8:25" x14ac:dyDescent="0.3">
      <c r="H693" s="2">
        <v>28611</v>
      </c>
      <c r="I693">
        <v>4.2112000000000007</v>
      </c>
      <c r="K693">
        <f t="shared" si="105"/>
        <v>-423.96787368167946</v>
      </c>
      <c r="L693">
        <f t="shared" si="106"/>
        <v>48.378737812358132</v>
      </c>
      <c r="M693">
        <f t="shared" si="103"/>
        <v>0</v>
      </c>
      <c r="N693">
        <f t="shared" si="104"/>
        <v>0</v>
      </c>
      <c r="Q693" t="str">
        <f t="shared" si="102"/>
        <v/>
      </c>
      <c r="U693">
        <f t="shared" si="109"/>
        <v>-317.47766799999988</v>
      </c>
      <c r="V693">
        <f t="shared" si="107"/>
        <v>-2.8029779267267266E-4</v>
      </c>
      <c r="W693">
        <f t="shared" si="108"/>
        <v>50.004239678736738</v>
      </c>
      <c r="X693">
        <f t="shared" si="110"/>
        <v>7.2192000000000007</v>
      </c>
      <c r="Y693">
        <f t="shared" si="111"/>
        <v>39.119666666666667</v>
      </c>
    </row>
    <row r="694" spans="8:25" x14ac:dyDescent="0.3">
      <c r="H694" s="3">
        <v>28642</v>
      </c>
      <c r="I694">
        <v>0</v>
      </c>
      <c r="K694">
        <f t="shared" si="105"/>
        <v>-456.20885294894674</v>
      </c>
      <c r="L694">
        <f t="shared" si="106"/>
        <v>48.406779728589846</v>
      </c>
      <c r="M694">
        <f t="shared" si="103"/>
        <v>0</v>
      </c>
      <c r="N694">
        <f t="shared" si="104"/>
        <v>0</v>
      </c>
      <c r="Q694" t="str">
        <f t="shared" si="102"/>
        <v/>
      </c>
      <c r="U694">
        <f t="shared" si="109"/>
        <v>-355.2709319999999</v>
      </c>
      <c r="V694">
        <f t="shared" si="107"/>
        <v>-3.2240979267267268E-4</v>
      </c>
      <c r="W694">
        <f t="shared" si="108"/>
        <v>50.004562088529411</v>
      </c>
      <c r="X694">
        <f t="shared" si="110"/>
        <v>2.1056000000000004</v>
      </c>
      <c r="Y694">
        <f t="shared" si="111"/>
        <v>39.116533333333336</v>
      </c>
    </row>
    <row r="695" spans="8:25" x14ac:dyDescent="0.3">
      <c r="H695" s="3">
        <v>28672</v>
      </c>
      <c r="I695">
        <v>2.8576000000000001</v>
      </c>
      <c r="K695">
        <f t="shared" si="105"/>
        <v>-485.59223221621403</v>
      </c>
      <c r="L695">
        <f t="shared" si="106"/>
        <v>48.434821644821561</v>
      </c>
      <c r="M695">
        <f t="shared" si="103"/>
        <v>0</v>
      </c>
      <c r="N695">
        <f t="shared" si="104"/>
        <v>0</v>
      </c>
      <c r="Q695" t="str">
        <f t="shared" si="102"/>
        <v/>
      </c>
      <c r="U695">
        <f t="shared" si="109"/>
        <v>-393.98389199999991</v>
      </c>
      <c r="V695">
        <f t="shared" si="107"/>
        <v>-2.9383379267267263E-4</v>
      </c>
      <c r="W695">
        <f t="shared" si="108"/>
        <v>50.004855922322086</v>
      </c>
      <c r="X695">
        <f t="shared" si="110"/>
        <v>1.4288000000000001</v>
      </c>
      <c r="Y695">
        <f t="shared" si="111"/>
        <v>39.354666666666667</v>
      </c>
    </row>
    <row r="696" spans="8:25" x14ac:dyDescent="0.3">
      <c r="H696" s="2">
        <v>28703</v>
      </c>
      <c r="I696">
        <v>1.2784</v>
      </c>
      <c r="K696">
        <f t="shared" si="105"/>
        <v>-516.55481148348133</v>
      </c>
      <c r="L696">
        <f t="shared" si="106"/>
        <v>48.462863561053275</v>
      </c>
      <c r="M696">
        <f t="shared" si="103"/>
        <v>0</v>
      </c>
      <c r="N696">
        <f t="shared" si="104"/>
        <v>0</v>
      </c>
      <c r="Q696" t="str">
        <f t="shared" si="102"/>
        <v/>
      </c>
      <c r="U696">
        <f t="shared" si="109"/>
        <v>-431.78918799999991</v>
      </c>
      <c r="V696">
        <f t="shared" si="107"/>
        <v>-3.0962579267267268E-4</v>
      </c>
      <c r="W696">
        <f t="shared" si="108"/>
        <v>50.005165548114761</v>
      </c>
      <c r="X696">
        <f t="shared" si="110"/>
        <v>2.0680000000000001</v>
      </c>
      <c r="Y696">
        <f t="shared" si="111"/>
        <v>39.091466666666669</v>
      </c>
    </row>
    <row r="697" spans="8:25" x14ac:dyDescent="0.3">
      <c r="H697" s="3">
        <v>28734</v>
      </c>
      <c r="I697">
        <v>7.4824000000000002</v>
      </c>
      <c r="K697">
        <f t="shared" si="105"/>
        <v>-541.31339075074857</v>
      </c>
      <c r="L697">
        <f t="shared" si="106"/>
        <v>48.49090547728499</v>
      </c>
      <c r="M697">
        <f t="shared" si="103"/>
        <v>0</v>
      </c>
      <c r="N697">
        <f t="shared" si="104"/>
        <v>0</v>
      </c>
      <c r="O697">
        <f>SUM(I686:I697)</f>
        <v>421.72159999999997</v>
      </c>
      <c r="P697">
        <f>SUM(N686:N697)</f>
        <v>4.0135199999999998</v>
      </c>
      <c r="Q697">
        <f t="shared" si="102"/>
        <v>4.0135199999999998</v>
      </c>
      <c r="U697">
        <f t="shared" si="109"/>
        <v>-463.25512399999991</v>
      </c>
      <c r="V697">
        <f t="shared" si="107"/>
        <v>-2.4758579267267265E-4</v>
      </c>
      <c r="W697">
        <f t="shared" si="108"/>
        <v>50.005413133907432</v>
      </c>
      <c r="X697">
        <f t="shared" si="110"/>
        <v>4.3803999999999998</v>
      </c>
      <c r="Y697">
        <f t="shared" si="111"/>
        <v>35.143466666666662</v>
      </c>
    </row>
    <row r="698" spans="8:25" x14ac:dyDescent="0.3">
      <c r="H698" s="2">
        <v>28764</v>
      </c>
      <c r="I698">
        <v>27.297599999999999</v>
      </c>
      <c r="K698">
        <f t="shared" si="105"/>
        <v>-546.2567700180158</v>
      </c>
      <c r="L698">
        <f t="shared" si="106"/>
        <v>48.518947393516704</v>
      </c>
      <c r="M698">
        <f t="shared" si="103"/>
        <v>0</v>
      </c>
      <c r="N698">
        <f t="shared" si="104"/>
        <v>0</v>
      </c>
      <c r="Q698" t="str">
        <f t="shared" si="102"/>
        <v/>
      </c>
      <c r="U698">
        <f t="shared" si="109"/>
        <v>-483.07934799999992</v>
      </c>
      <c r="V698">
        <f t="shared" si="107"/>
        <v>-4.9433792672672651E-5</v>
      </c>
      <c r="W698">
        <f t="shared" si="108"/>
        <v>50.005462567700107</v>
      </c>
      <c r="X698">
        <f t="shared" si="110"/>
        <v>17.39</v>
      </c>
      <c r="Y698">
        <f t="shared" si="111"/>
        <v>36.484533333333324</v>
      </c>
    </row>
    <row r="699" spans="8:25" x14ac:dyDescent="0.3">
      <c r="H699" s="3">
        <v>28795</v>
      </c>
      <c r="I699">
        <v>73.545599999999993</v>
      </c>
      <c r="K699">
        <f t="shared" si="105"/>
        <v>-504.9521492852831</v>
      </c>
      <c r="L699">
        <f t="shared" si="106"/>
        <v>48.546989309748419</v>
      </c>
      <c r="M699">
        <f t="shared" si="103"/>
        <v>0</v>
      </c>
      <c r="N699">
        <f t="shared" si="104"/>
        <v>0</v>
      </c>
      <c r="Q699" t="str">
        <f t="shared" si="102"/>
        <v/>
      </c>
      <c r="U699">
        <f t="shared" si="109"/>
        <v>-474.5317399999999</v>
      </c>
      <c r="V699">
        <f t="shared" si="107"/>
        <v>4.1304620732732732E-4</v>
      </c>
      <c r="W699">
        <f t="shared" si="108"/>
        <v>50.005049521492779</v>
      </c>
      <c r="X699">
        <f t="shared" si="110"/>
        <v>50.421599999999998</v>
      </c>
      <c r="Y699">
        <f t="shared" si="111"/>
        <v>41.052933333333328</v>
      </c>
    </row>
    <row r="700" spans="8:25" x14ac:dyDescent="0.3">
      <c r="H700" s="3">
        <v>28825</v>
      </c>
      <c r="I700">
        <v>54.820800000000006</v>
      </c>
      <c r="K700">
        <f t="shared" si="105"/>
        <v>-482.37232855255036</v>
      </c>
      <c r="L700">
        <f t="shared" si="106"/>
        <v>48.575031225980133</v>
      </c>
      <c r="M700">
        <f t="shared" si="103"/>
        <v>0</v>
      </c>
      <c r="N700">
        <f t="shared" si="104"/>
        <v>0</v>
      </c>
      <c r="Q700" t="str">
        <f t="shared" si="102"/>
        <v/>
      </c>
      <c r="U700">
        <f t="shared" si="109"/>
        <v>-448.90188799999987</v>
      </c>
      <c r="V700">
        <f t="shared" si="107"/>
        <v>2.2579820732732743E-4</v>
      </c>
      <c r="W700">
        <f t="shared" si="108"/>
        <v>50.004823723285455</v>
      </c>
      <c r="X700">
        <f t="shared" si="110"/>
        <v>64.183199999999999</v>
      </c>
      <c r="Y700">
        <f t="shared" si="111"/>
        <v>37.797399999999996</v>
      </c>
    </row>
    <row r="701" spans="8:25" x14ac:dyDescent="0.3">
      <c r="H701" s="2">
        <v>28856</v>
      </c>
      <c r="I701">
        <v>77.869600000000005</v>
      </c>
      <c r="K701">
        <f t="shared" si="105"/>
        <v>-436.74370781981759</v>
      </c>
      <c r="L701">
        <f t="shared" si="106"/>
        <v>48.603073142211848</v>
      </c>
      <c r="M701">
        <f t="shared" si="103"/>
        <v>0</v>
      </c>
      <c r="N701">
        <f t="shared" si="104"/>
        <v>0</v>
      </c>
      <c r="Q701" t="str">
        <f t="shared" si="102"/>
        <v/>
      </c>
      <c r="U701">
        <f t="shared" si="109"/>
        <v>-415.81745999999987</v>
      </c>
      <c r="V701">
        <f t="shared" si="107"/>
        <v>4.5628620732732748E-4</v>
      </c>
      <c r="W701">
        <f t="shared" si="108"/>
        <v>50.00436743707813</v>
      </c>
      <c r="X701">
        <f t="shared" si="110"/>
        <v>66.345200000000006</v>
      </c>
      <c r="Y701">
        <f t="shared" si="111"/>
        <v>32.608600000000003</v>
      </c>
    </row>
    <row r="702" spans="8:25" x14ac:dyDescent="0.3">
      <c r="H702" s="3">
        <v>28887</v>
      </c>
      <c r="I702">
        <v>28.839200000000002</v>
      </c>
      <c r="K702">
        <f t="shared" si="105"/>
        <v>-440.14548708708486</v>
      </c>
      <c r="L702">
        <f t="shared" si="106"/>
        <v>48.631115058443562</v>
      </c>
      <c r="M702">
        <f t="shared" si="103"/>
        <v>0</v>
      </c>
      <c r="N702">
        <f t="shared" si="104"/>
        <v>0</v>
      </c>
      <c r="Q702" t="str">
        <f t="shared" si="102"/>
        <v/>
      </c>
      <c r="U702">
        <f t="shared" si="109"/>
        <v>-391.52748399999984</v>
      </c>
      <c r="V702">
        <f t="shared" si="107"/>
        <v>-3.4017792672672621E-5</v>
      </c>
      <c r="W702">
        <f t="shared" si="108"/>
        <v>50.004401454870802</v>
      </c>
      <c r="X702">
        <f t="shared" si="110"/>
        <v>53.354400000000005</v>
      </c>
      <c r="Y702">
        <f t="shared" si="111"/>
        <v>28.494533333333337</v>
      </c>
    </row>
    <row r="703" spans="8:25" x14ac:dyDescent="0.3">
      <c r="H703" s="3">
        <v>28915</v>
      </c>
      <c r="I703">
        <v>38.652799999999999</v>
      </c>
      <c r="K703">
        <f t="shared" si="105"/>
        <v>-433.73366635435212</v>
      </c>
      <c r="L703">
        <f t="shared" si="106"/>
        <v>48.659156974675277</v>
      </c>
      <c r="M703">
        <f t="shared" si="103"/>
        <v>0</v>
      </c>
      <c r="N703">
        <f t="shared" si="104"/>
        <v>0</v>
      </c>
      <c r="Q703" t="str">
        <f t="shared" si="102"/>
        <v/>
      </c>
      <c r="U703">
        <f t="shared" si="109"/>
        <v>-385.58348799999982</v>
      </c>
      <c r="V703">
        <f t="shared" si="107"/>
        <v>6.4118207327327356E-5</v>
      </c>
      <c r="W703">
        <f t="shared" si="108"/>
        <v>50.004337336663475</v>
      </c>
      <c r="X703">
        <f t="shared" si="110"/>
        <v>33.746000000000002</v>
      </c>
      <c r="Y703">
        <f t="shared" si="111"/>
        <v>27.256866666666667</v>
      </c>
    </row>
    <row r="704" spans="8:25" x14ac:dyDescent="0.3">
      <c r="H704" s="2">
        <v>28946</v>
      </c>
      <c r="I704">
        <v>13.8368</v>
      </c>
      <c r="K704">
        <f t="shared" si="105"/>
        <v>-452.13784562161936</v>
      </c>
      <c r="L704">
        <f t="shared" si="106"/>
        <v>48.687198890906991</v>
      </c>
      <c r="M704">
        <f t="shared" si="103"/>
        <v>0</v>
      </c>
      <c r="N704">
        <f t="shared" si="104"/>
        <v>0</v>
      </c>
      <c r="Q704" t="str">
        <f t="shared" si="102"/>
        <v/>
      </c>
      <c r="U704">
        <f t="shared" si="109"/>
        <v>-387.4475079999998</v>
      </c>
      <c r="V704">
        <f t="shared" si="107"/>
        <v>-1.8404179267267264E-4</v>
      </c>
      <c r="W704">
        <f t="shared" si="108"/>
        <v>50.004521378456147</v>
      </c>
      <c r="X704">
        <f t="shared" si="110"/>
        <v>26.244799999999998</v>
      </c>
      <c r="Y704">
        <f t="shared" si="111"/>
        <v>27.557666666666666</v>
      </c>
    </row>
    <row r="705" spans="8:25" x14ac:dyDescent="0.3">
      <c r="H705" s="3">
        <v>28976</v>
      </c>
      <c r="I705">
        <v>4.1360000000000001</v>
      </c>
      <c r="K705">
        <f t="shared" si="105"/>
        <v>-480.24282488888662</v>
      </c>
      <c r="L705">
        <f t="shared" si="106"/>
        <v>48.715240807138706</v>
      </c>
      <c r="M705">
        <f t="shared" si="103"/>
        <v>0</v>
      </c>
      <c r="N705">
        <f t="shared" si="104"/>
        <v>0</v>
      </c>
      <c r="Q705" t="str">
        <f t="shared" si="102"/>
        <v/>
      </c>
      <c r="U705">
        <f t="shared" si="109"/>
        <v>-406.56353599999977</v>
      </c>
      <c r="V705">
        <f t="shared" si="107"/>
        <v>-2.8104979267267268E-4</v>
      </c>
      <c r="W705">
        <f t="shared" si="108"/>
        <v>50.004802428248823</v>
      </c>
      <c r="X705">
        <f t="shared" si="110"/>
        <v>8.9863999999999997</v>
      </c>
      <c r="Y705">
        <f t="shared" si="111"/>
        <v>27.551400000000001</v>
      </c>
    </row>
    <row r="706" spans="8:25" x14ac:dyDescent="0.3">
      <c r="H706" s="2">
        <v>29007</v>
      </c>
      <c r="I706">
        <v>1.7671999999999997</v>
      </c>
      <c r="K706">
        <f t="shared" si="105"/>
        <v>-510.71660415615389</v>
      </c>
      <c r="L706">
        <f t="shared" si="106"/>
        <v>48.74328272337042</v>
      </c>
      <c r="M706">
        <f t="shared" si="103"/>
        <v>0</v>
      </c>
      <c r="N706">
        <f t="shared" si="104"/>
        <v>0</v>
      </c>
      <c r="Q706" t="str">
        <f t="shared" ref="Q706:Q769" si="112">IF(P706&gt;0,P706,"")</f>
        <v/>
      </c>
      <c r="U706">
        <f t="shared" si="109"/>
        <v>-431.86457599999977</v>
      </c>
      <c r="V706">
        <f t="shared" si="107"/>
        <v>-3.0473779267267269E-4</v>
      </c>
      <c r="W706">
        <f t="shared" si="108"/>
        <v>50.005107166041498</v>
      </c>
      <c r="X706">
        <f t="shared" si="110"/>
        <v>2.9516</v>
      </c>
      <c r="Y706">
        <f t="shared" si="111"/>
        <v>27.698666666666668</v>
      </c>
    </row>
    <row r="707" spans="8:25" x14ac:dyDescent="0.3">
      <c r="H707" s="3">
        <v>29037</v>
      </c>
      <c r="I707">
        <v>1.8800000000000001</v>
      </c>
      <c r="K707">
        <f t="shared" si="105"/>
        <v>-541.07758342342117</v>
      </c>
      <c r="L707">
        <f t="shared" si="106"/>
        <v>48.771324639602135</v>
      </c>
      <c r="M707">
        <f t="shared" ref="M707:M770" si="113">IF(I707-$G$9&gt;0,I707-$G$9,0)</f>
        <v>0</v>
      </c>
      <c r="N707">
        <f t="shared" ref="N707:N770" si="114">M707*$G$7/100</f>
        <v>0</v>
      </c>
      <c r="Q707" t="str">
        <f t="shared" si="112"/>
        <v/>
      </c>
      <c r="U707">
        <f t="shared" si="109"/>
        <v>-458.21051999999975</v>
      </c>
      <c r="V707">
        <f t="shared" si="107"/>
        <v>-3.0360979267267266E-4</v>
      </c>
      <c r="W707">
        <f t="shared" si="108"/>
        <v>50.005410775834171</v>
      </c>
      <c r="X707">
        <f t="shared" si="110"/>
        <v>1.8235999999999999</v>
      </c>
      <c r="Y707">
        <f t="shared" si="111"/>
        <v>27.6172</v>
      </c>
    </row>
    <row r="708" spans="8:25" x14ac:dyDescent="0.3">
      <c r="H708" s="3">
        <v>29068</v>
      </c>
      <c r="I708">
        <v>55.196799999999996</v>
      </c>
      <c r="K708">
        <f t="shared" ref="K708:K771" si="115">I708-($G$4*$G$1)+K707</f>
        <v>-518.12176269068846</v>
      </c>
      <c r="L708">
        <f t="shared" ref="L708:L754" si="116">IF((I708&lt;$G$9),L707+$G$10/($G$8*$G$6*10^6),L707-($G$7/$G$8)*0.01*((I708-$G$9))*0.001-$G$10/($G$8*$G$6*10^6))</f>
        <v>48.799366555833849</v>
      </c>
      <c r="M708">
        <f t="shared" si="113"/>
        <v>0</v>
      </c>
      <c r="N708">
        <f t="shared" si="114"/>
        <v>0</v>
      </c>
      <c r="Q708" t="str">
        <f t="shared" si="112"/>
        <v/>
      </c>
      <c r="U708">
        <f t="shared" si="109"/>
        <v>-462.42472799999973</v>
      </c>
      <c r="V708">
        <f t="shared" ref="V708:V739" si="117">$G$2*(I708-($G$1*$G$4))</f>
        <v>2.2955820732732733E-4</v>
      </c>
      <c r="W708">
        <f t="shared" ref="W708:W771" si="118">W707-V708</f>
        <v>50.005181217626841</v>
      </c>
      <c r="X708">
        <f t="shared" si="110"/>
        <v>28.538399999999999</v>
      </c>
      <c r="Y708">
        <f t="shared" si="111"/>
        <v>32.110400000000006</v>
      </c>
    </row>
    <row r="709" spans="8:25" x14ac:dyDescent="0.3">
      <c r="H709" s="2">
        <v>29099</v>
      </c>
      <c r="I709">
        <v>2.7448000000000001</v>
      </c>
      <c r="K709">
        <f t="shared" si="115"/>
        <v>-547.61794195795574</v>
      </c>
      <c r="L709">
        <f t="shared" si="116"/>
        <v>48.827408472065564</v>
      </c>
      <c r="M709">
        <f t="shared" si="113"/>
        <v>0</v>
      </c>
      <c r="N709">
        <f t="shared" si="114"/>
        <v>0</v>
      </c>
      <c r="O709">
        <f>SUM(I698:I709)</f>
        <v>380.5872</v>
      </c>
      <c r="P709">
        <f>SUM(N698:N709)</f>
        <v>0</v>
      </c>
      <c r="Q709" t="str">
        <f t="shared" si="112"/>
        <v/>
      </c>
      <c r="U709">
        <f t="shared" si="109"/>
        <v>-465.80383999999975</v>
      </c>
      <c r="V709">
        <f t="shared" si="117"/>
        <v>-2.9496179267267267E-4</v>
      </c>
      <c r="W709">
        <f t="shared" si="118"/>
        <v>50.005476179419517</v>
      </c>
      <c r="X709">
        <f t="shared" si="110"/>
        <v>28.970799999999997</v>
      </c>
      <c r="Y709">
        <f t="shared" si="111"/>
        <v>31.715599999999998</v>
      </c>
    </row>
    <row r="710" spans="8:25" x14ac:dyDescent="0.3">
      <c r="H710" s="3">
        <v>29129</v>
      </c>
      <c r="I710">
        <v>29.666399999999999</v>
      </c>
      <c r="K710">
        <f t="shared" si="115"/>
        <v>-550.192521225223</v>
      </c>
      <c r="L710">
        <f t="shared" si="116"/>
        <v>48.855450388297278</v>
      </c>
      <c r="M710">
        <f t="shared" si="113"/>
        <v>0</v>
      </c>
      <c r="N710">
        <f t="shared" si="114"/>
        <v>0</v>
      </c>
      <c r="Q710" t="str">
        <f t="shared" si="112"/>
        <v/>
      </c>
      <c r="U710">
        <f t="shared" si="109"/>
        <v>-482.14949999999976</v>
      </c>
      <c r="V710">
        <f t="shared" si="117"/>
        <v>-2.5745792672672646E-5</v>
      </c>
      <c r="W710">
        <f t="shared" si="118"/>
        <v>50.005501925212187</v>
      </c>
      <c r="X710">
        <f t="shared" si="110"/>
        <v>16.2056</v>
      </c>
      <c r="Y710">
        <f t="shared" si="111"/>
        <v>31.913</v>
      </c>
    </row>
    <row r="711" spans="8:25" x14ac:dyDescent="0.3">
      <c r="H711" s="3">
        <v>29160</v>
      </c>
      <c r="I711">
        <v>40.344799999999999</v>
      </c>
      <c r="K711">
        <f t="shared" si="115"/>
        <v>-542.08870049249026</v>
      </c>
      <c r="L711">
        <f t="shared" si="116"/>
        <v>48.883492304528993</v>
      </c>
      <c r="M711">
        <f t="shared" si="113"/>
        <v>0</v>
      </c>
      <c r="N711">
        <f t="shared" si="114"/>
        <v>0</v>
      </c>
      <c r="Q711" t="str">
        <f t="shared" si="112"/>
        <v/>
      </c>
      <c r="U711">
        <f t="shared" si="109"/>
        <v>-476.87309199999976</v>
      </c>
      <c r="V711">
        <f t="shared" si="117"/>
        <v>8.1038207327327363E-5</v>
      </c>
      <c r="W711">
        <f t="shared" si="118"/>
        <v>50.00542088700486</v>
      </c>
      <c r="X711">
        <f t="shared" si="110"/>
        <v>35.005600000000001</v>
      </c>
      <c r="Y711">
        <f t="shared" si="111"/>
        <v>29.146266666666673</v>
      </c>
    </row>
    <row r="712" spans="8:25" x14ac:dyDescent="0.3">
      <c r="H712" s="2">
        <v>29190</v>
      </c>
      <c r="I712">
        <v>50.647200000000005</v>
      </c>
      <c r="K712">
        <f t="shared" si="115"/>
        <v>-523.68247975975748</v>
      </c>
      <c r="L712">
        <f t="shared" si="116"/>
        <v>48.911534220760707</v>
      </c>
      <c r="M712">
        <f t="shared" si="113"/>
        <v>0</v>
      </c>
      <c r="N712">
        <f t="shared" si="114"/>
        <v>0</v>
      </c>
      <c r="Q712" t="str">
        <f t="shared" si="112"/>
        <v/>
      </c>
      <c r="U712">
        <f t="shared" si="109"/>
        <v>-460.75152799999978</v>
      </c>
      <c r="V712">
        <f t="shared" si="117"/>
        <v>1.8406220732732743E-4</v>
      </c>
      <c r="W712">
        <f t="shared" si="118"/>
        <v>50.005236824797535</v>
      </c>
      <c r="X712">
        <f t="shared" si="110"/>
        <v>45.496000000000002</v>
      </c>
      <c r="Y712">
        <f t="shared" si="111"/>
        <v>28.79846666666667</v>
      </c>
    </row>
    <row r="713" spans="8:25" x14ac:dyDescent="0.3">
      <c r="H713" s="3">
        <v>29221</v>
      </c>
      <c r="I713">
        <v>109.3032</v>
      </c>
      <c r="K713">
        <f t="shared" si="115"/>
        <v>-446.62025902702476</v>
      </c>
      <c r="L713">
        <f t="shared" si="116"/>
        <v>48.697428304528991</v>
      </c>
      <c r="M713">
        <f t="shared" si="113"/>
        <v>9.3032000000000039</v>
      </c>
      <c r="N713">
        <f t="shared" si="114"/>
        <v>0.93032000000000037</v>
      </c>
      <c r="Q713" t="str">
        <f t="shared" si="112"/>
        <v/>
      </c>
      <c r="U713">
        <f t="shared" si="109"/>
        <v>-412.8226199999998</v>
      </c>
      <c r="V713">
        <f t="shared" si="117"/>
        <v>7.706222073273275E-4</v>
      </c>
      <c r="W713">
        <f t="shared" si="118"/>
        <v>50.004466202590208</v>
      </c>
      <c r="X713">
        <f t="shared" si="110"/>
        <v>79.975200000000001</v>
      </c>
      <c r="Y713">
        <f t="shared" si="111"/>
        <v>31.417933333333334</v>
      </c>
    </row>
    <row r="714" spans="8:25" x14ac:dyDescent="0.3">
      <c r="H714" s="2">
        <v>29252</v>
      </c>
      <c r="I714">
        <v>105.5432</v>
      </c>
      <c r="K714">
        <f t="shared" si="115"/>
        <v>-373.31803829429202</v>
      </c>
      <c r="L714">
        <f t="shared" si="116"/>
        <v>48.558522388297277</v>
      </c>
      <c r="M714">
        <f t="shared" si="113"/>
        <v>5.5431999999999988</v>
      </c>
      <c r="N714">
        <f t="shared" si="114"/>
        <v>0.55431999999999992</v>
      </c>
      <c r="Q714" t="str">
        <f t="shared" si="112"/>
        <v/>
      </c>
      <c r="U714">
        <f t="shared" si="109"/>
        <v>-343.96555199999978</v>
      </c>
      <c r="V714">
        <f t="shared" si="117"/>
        <v>7.3302220732732746E-4</v>
      </c>
      <c r="W714">
        <f t="shared" si="118"/>
        <v>50.003733180382881</v>
      </c>
      <c r="X714">
        <f t="shared" si="110"/>
        <v>107.42320000000001</v>
      </c>
      <c r="Y714">
        <f t="shared" si="111"/>
        <v>37.809933333333333</v>
      </c>
    </row>
    <row r="715" spans="8:25" x14ac:dyDescent="0.3">
      <c r="H715" s="3">
        <v>29281</v>
      </c>
      <c r="I715">
        <v>30.681600000000003</v>
      </c>
      <c r="K715">
        <f t="shared" si="115"/>
        <v>-374.8774175615593</v>
      </c>
      <c r="L715">
        <f t="shared" si="116"/>
        <v>48.586564304528991</v>
      </c>
      <c r="M715">
        <f t="shared" si="113"/>
        <v>0</v>
      </c>
      <c r="N715">
        <f t="shared" si="114"/>
        <v>0</v>
      </c>
      <c r="Q715" t="str">
        <f t="shared" si="112"/>
        <v/>
      </c>
      <c r="U715">
        <f t="shared" si="109"/>
        <v>-313.74173199999979</v>
      </c>
      <c r="V715">
        <f t="shared" si="117"/>
        <v>-1.5593792672672609E-5</v>
      </c>
      <c r="W715">
        <f t="shared" si="118"/>
        <v>50.003748774175556</v>
      </c>
      <c r="X715">
        <f t="shared" si="110"/>
        <v>68.112400000000008</v>
      </c>
      <c r="Y715">
        <f t="shared" si="111"/>
        <v>37.145666666666664</v>
      </c>
    </row>
    <row r="716" spans="8:25" x14ac:dyDescent="0.3">
      <c r="H716" s="3">
        <v>29312</v>
      </c>
      <c r="I716">
        <v>20.116</v>
      </c>
      <c r="K716">
        <f t="shared" si="115"/>
        <v>-387.00239682882659</v>
      </c>
      <c r="L716">
        <f t="shared" si="116"/>
        <v>48.614606220760706</v>
      </c>
      <c r="M716">
        <f t="shared" si="113"/>
        <v>0</v>
      </c>
      <c r="N716">
        <f t="shared" si="114"/>
        <v>0</v>
      </c>
      <c r="Q716" t="str">
        <f t="shared" si="112"/>
        <v/>
      </c>
      <c r="U716">
        <f t="shared" si="109"/>
        <v>-326.76524399999977</v>
      </c>
      <c r="V716">
        <f t="shared" si="117"/>
        <v>-1.2124979267267265E-4</v>
      </c>
      <c r="W716">
        <f t="shared" si="118"/>
        <v>50.003870023968226</v>
      </c>
      <c r="X716">
        <f t="shared" si="110"/>
        <v>25.398800000000001</v>
      </c>
      <c r="Y716">
        <f t="shared" si="111"/>
        <v>37.668933333333335</v>
      </c>
    </row>
    <row r="717" spans="8:25" x14ac:dyDescent="0.3">
      <c r="H717" s="2">
        <v>29342</v>
      </c>
      <c r="I717">
        <v>0.97759999999999991</v>
      </c>
      <c r="K717">
        <f t="shared" si="115"/>
        <v>-418.26577609609387</v>
      </c>
      <c r="L717">
        <f t="shared" si="116"/>
        <v>48.64264813699242</v>
      </c>
      <c r="M717">
        <f t="shared" si="113"/>
        <v>0</v>
      </c>
      <c r="N717">
        <f t="shared" si="114"/>
        <v>0</v>
      </c>
      <c r="Q717" t="str">
        <f t="shared" si="112"/>
        <v/>
      </c>
      <c r="U717">
        <f t="shared" si="109"/>
        <v>-354.37229199999979</v>
      </c>
      <c r="V717">
        <f t="shared" si="117"/>
        <v>-3.1263379267267266E-4</v>
      </c>
      <c r="W717">
        <f t="shared" si="118"/>
        <v>50.0041826577609</v>
      </c>
      <c r="X717">
        <f t="shared" si="110"/>
        <v>10.546799999999999</v>
      </c>
      <c r="Y717">
        <f t="shared" si="111"/>
        <v>37.40573333333333</v>
      </c>
    </row>
    <row r="718" spans="8:25" x14ac:dyDescent="0.3">
      <c r="H718" s="3">
        <v>29373</v>
      </c>
      <c r="I718">
        <v>0</v>
      </c>
      <c r="K718">
        <f t="shared" si="115"/>
        <v>-450.50675536336115</v>
      </c>
      <c r="L718">
        <f t="shared" si="116"/>
        <v>48.670690053224135</v>
      </c>
      <c r="M718">
        <f t="shared" si="113"/>
        <v>0</v>
      </c>
      <c r="N718">
        <f t="shared" si="114"/>
        <v>0</v>
      </c>
      <c r="Q718" t="str">
        <f t="shared" si="112"/>
        <v/>
      </c>
      <c r="U718">
        <f t="shared" ref="U718:U754" si="119">X718-($G$4*Y718)+U717</f>
        <v>-391.88712799999979</v>
      </c>
      <c r="V718">
        <f t="shared" si="117"/>
        <v>-3.2240979267267268E-4</v>
      </c>
      <c r="W718">
        <f t="shared" si="118"/>
        <v>50.004505067553573</v>
      </c>
      <c r="X718">
        <f t="shared" ref="X718:X781" si="120">AVERAGE(I717:I718)</f>
        <v>0.48879999999999996</v>
      </c>
      <c r="Y718">
        <f t="shared" ref="Y718:Y781" si="121">AVERAGE(I707:I718)</f>
        <v>37.258466666666664</v>
      </c>
    </row>
    <row r="719" spans="8:25" x14ac:dyDescent="0.3">
      <c r="H719" s="3">
        <v>29403</v>
      </c>
      <c r="I719">
        <v>0.71440000000000003</v>
      </c>
      <c r="K719">
        <f t="shared" si="115"/>
        <v>-482.03333463062842</v>
      </c>
      <c r="L719">
        <f t="shared" si="116"/>
        <v>48.698731969455849</v>
      </c>
      <c r="M719">
        <f t="shared" si="113"/>
        <v>0</v>
      </c>
      <c r="N719">
        <f t="shared" si="114"/>
        <v>0</v>
      </c>
      <c r="Q719" t="str">
        <f t="shared" si="112"/>
        <v/>
      </c>
      <c r="U719">
        <f t="shared" si="119"/>
        <v>-429.43448799999976</v>
      </c>
      <c r="V719">
        <f t="shared" si="117"/>
        <v>-3.1526579267267263E-4</v>
      </c>
      <c r="W719">
        <f t="shared" si="118"/>
        <v>50.004820333346245</v>
      </c>
      <c r="X719">
        <f t="shared" si="120"/>
        <v>0.35720000000000002</v>
      </c>
      <c r="Y719">
        <f t="shared" si="121"/>
        <v>37.161333333333332</v>
      </c>
    </row>
    <row r="720" spans="8:25" x14ac:dyDescent="0.3">
      <c r="H720" s="2">
        <v>29434</v>
      </c>
      <c r="I720">
        <v>5.452</v>
      </c>
      <c r="K720">
        <f t="shared" si="115"/>
        <v>-508.8223138978957</v>
      </c>
      <c r="L720">
        <f t="shared" si="116"/>
        <v>48.726773885687564</v>
      </c>
      <c r="M720">
        <f t="shared" si="113"/>
        <v>0</v>
      </c>
      <c r="N720">
        <f t="shared" si="114"/>
        <v>0</v>
      </c>
      <c r="Q720" t="str">
        <f t="shared" si="112"/>
        <v/>
      </c>
      <c r="U720">
        <f t="shared" si="119"/>
        <v>-460.02753999999976</v>
      </c>
      <c r="V720">
        <f t="shared" si="117"/>
        <v>-2.6788979267267267E-4</v>
      </c>
      <c r="W720">
        <f t="shared" si="118"/>
        <v>50.00508822313892</v>
      </c>
      <c r="X720">
        <f t="shared" si="120"/>
        <v>3.0832000000000002</v>
      </c>
      <c r="Y720">
        <f t="shared" si="121"/>
        <v>33.015933333333329</v>
      </c>
    </row>
    <row r="721" spans="8:25" x14ac:dyDescent="0.3">
      <c r="H721" s="3">
        <v>29465</v>
      </c>
      <c r="I721">
        <v>25.944000000000003</v>
      </c>
      <c r="K721">
        <f t="shared" si="115"/>
        <v>-515.11929316516296</v>
      </c>
      <c r="L721">
        <f t="shared" si="116"/>
        <v>48.754815801919278</v>
      </c>
      <c r="M721">
        <f t="shared" si="113"/>
        <v>0</v>
      </c>
      <c r="N721">
        <f t="shared" si="114"/>
        <v>0</v>
      </c>
      <c r="O721">
        <f>SUM(I710:I721)</f>
        <v>419.3904</v>
      </c>
      <c r="P721">
        <f>SUM(N710:N721)</f>
        <v>1.4846400000000002</v>
      </c>
      <c r="Q721">
        <f t="shared" si="112"/>
        <v>1.4846400000000002</v>
      </c>
      <c r="U721">
        <f t="shared" si="119"/>
        <v>-479.97772399999974</v>
      </c>
      <c r="V721">
        <f t="shared" si="117"/>
        <v>-6.2969792672672617E-5</v>
      </c>
      <c r="W721">
        <f t="shared" si="118"/>
        <v>50.005151192931592</v>
      </c>
      <c r="X721">
        <f t="shared" si="120"/>
        <v>15.698</v>
      </c>
      <c r="Y721">
        <f t="shared" si="121"/>
        <v>34.949199999999998</v>
      </c>
    </row>
    <row r="722" spans="8:25" x14ac:dyDescent="0.3">
      <c r="H722" s="2">
        <v>29495</v>
      </c>
      <c r="I722">
        <v>22.146399999999996</v>
      </c>
      <c r="K722">
        <f t="shared" si="115"/>
        <v>-525.21387243243021</v>
      </c>
      <c r="L722">
        <f t="shared" si="116"/>
        <v>48.782857718150993</v>
      </c>
      <c r="M722">
        <f t="shared" si="113"/>
        <v>0</v>
      </c>
      <c r="N722">
        <f t="shared" si="114"/>
        <v>0</v>
      </c>
      <c r="Q722" t="str">
        <f t="shared" si="112"/>
        <v/>
      </c>
      <c r="U722">
        <f t="shared" si="119"/>
        <v>-490.94150799999971</v>
      </c>
      <c r="V722">
        <f t="shared" si="117"/>
        <v>-1.0094579267267269E-4</v>
      </c>
      <c r="W722">
        <f t="shared" si="118"/>
        <v>50.005252138724266</v>
      </c>
      <c r="X722">
        <f t="shared" si="120"/>
        <v>24.045200000000001</v>
      </c>
      <c r="Y722">
        <f t="shared" si="121"/>
        <v>34.322533333333332</v>
      </c>
    </row>
    <row r="723" spans="8:25" x14ac:dyDescent="0.3">
      <c r="H723" s="3">
        <v>29526</v>
      </c>
      <c r="I723">
        <v>93.924800000000005</v>
      </c>
      <c r="K723">
        <f t="shared" si="115"/>
        <v>-463.53005169969748</v>
      </c>
      <c r="L723">
        <f t="shared" si="116"/>
        <v>48.810899634382707</v>
      </c>
      <c r="M723">
        <f t="shared" si="113"/>
        <v>0</v>
      </c>
      <c r="N723">
        <f t="shared" si="114"/>
        <v>0</v>
      </c>
      <c r="Q723" t="str">
        <f t="shared" si="112"/>
        <v/>
      </c>
      <c r="U723">
        <f t="shared" si="119"/>
        <v>-472.46919199999974</v>
      </c>
      <c r="V723">
        <f t="shared" si="117"/>
        <v>6.1683820732732748E-4</v>
      </c>
      <c r="W723">
        <f t="shared" si="118"/>
        <v>50.004635300516938</v>
      </c>
      <c r="X723">
        <f t="shared" si="120"/>
        <v>58.035600000000002</v>
      </c>
      <c r="Y723">
        <f t="shared" si="121"/>
        <v>38.787533333333336</v>
      </c>
    </row>
    <row r="724" spans="8:25" x14ac:dyDescent="0.3">
      <c r="H724" s="3">
        <v>29556</v>
      </c>
      <c r="I724">
        <v>54.670400000000001</v>
      </c>
      <c r="K724">
        <f t="shared" si="115"/>
        <v>-441.10063096696473</v>
      </c>
      <c r="L724">
        <f t="shared" si="116"/>
        <v>48.838941550614422</v>
      </c>
      <c r="M724">
        <f t="shared" si="113"/>
        <v>0</v>
      </c>
      <c r="N724">
        <f t="shared" si="114"/>
        <v>0</v>
      </c>
      <c r="Q724" t="str">
        <f t="shared" si="112"/>
        <v/>
      </c>
      <c r="U724">
        <f t="shared" si="119"/>
        <v>-438.07684799999976</v>
      </c>
      <c r="V724">
        <f t="shared" si="117"/>
        <v>2.2429420732732739E-4</v>
      </c>
      <c r="W724">
        <f t="shared" si="118"/>
        <v>50.00441100630961</v>
      </c>
      <c r="X724">
        <f t="shared" si="120"/>
        <v>74.297600000000003</v>
      </c>
      <c r="Y724">
        <f t="shared" si="121"/>
        <v>39.122800000000005</v>
      </c>
    </row>
    <row r="725" spans="8:25" x14ac:dyDescent="0.3">
      <c r="H725" s="2">
        <v>29587</v>
      </c>
      <c r="I725">
        <v>181.1568</v>
      </c>
      <c r="K725">
        <f t="shared" si="115"/>
        <v>-292.18481023423197</v>
      </c>
      <c r="L725">
        <f t="shared" si="116"/>
        <v>47.187763634382705</v>
      </c>
      <c r="M725">
        <f t="shared" si="113"/>
        <v>81.156800000000004</v>
      </c>
      <c r="N725">
        <f t="shared" si="114"/>
        <v>8.1156799999999993</v>
      </c>
      <c r="Q725" t="str">
        <f t="shared" si="112"/>
        <v/>
      </c>
      <c r="U725">
        <f t="shared" si="119"/>
        <v>-366.17605999999978</v>
      </c>
      <c r="V725">
        <f t="shared" si="117"/>
        <v>1.4891582073273276E-3</v>
      </c>
      <c r="W725">
        <f t="shared" si="118"/>
        <v>50.002921848102282</v>
      </c>
      <c r="X725">
        <f t="shared" si="120"/>
        <v>117.9136</v>
      </c>
      <c r="Y725">
        <f t="shared" si="121"/>
        <v>45.110599999999998</v>
      </c>
    </row>
    <row r="726" spans="8:25" x14ac:dyDescent="0.3">
      <c r="H726" s="3">
        <v>29618</v>
      </c>
      <c r="I726">
        <v>69.785599999999988</v>
      </c>
      <c r="K726">
        <f t="shared" si="115"/>
        <v>-254.64018950149926</v>
      </c>
      <c r="L726">
        <f t="shared" si="116"/>
        <v>47.215805550614419</v>
      </c>
      <c r="M726">
        <f t="shared" si="113"/>
        <v>0</v>
      </c>
      <c r="N726">
        <f t="shared" si="114"/>
        <v>0</v>
      </c>
      <c r="Q726" t="str">
        <f t="shared" si="112"/>
        <v/>
      </c>
      <c r="U726">
        <f t="shared" si="119"/>
        <v>-283.67827599999976</v>
      </c>
      <c r="V726">
        <f t="shared" si="117"/>
        <v>3.7544620732732727E-4</v>
      </c>
      <c r="W726">
        <f t="shared" si="118"/>
        <v>50.002546401894953</v>
      </c>
      <c r="X726">
        <f t="shared" si="120"/>
        <v>125.4712</v>
      </c>
      <c r="Y726">
        <f t="shared" si="121"/>
        <v>42.130800000000001</v>
      </c>
    </row>
    <row r="727" spans="8:25" x14ac:dyDescent="0.3">
      <c r="H727" s="3">
        <v>29646</v>
      </c>
      <c r="I727">
        <v>71.778399999999991</v>
      </c>
      <c r="K727">
        <f t="shared" si="115"/>
        <v>-215.10276876876654</v>
      </c>
      <c r="L727">
        <f t="shared" si="116"/>
        <v>47.243847466846134</v>
      </c>
      <c r="M727">
        <f t="shared" si="113"/>
        <v>0</v>
      </c>
      <c r="N727">
        <f t="shared" si="114"/>
        <v>0</v>
      </c>
      <c r="Q727" t="str">
        <f t="shared" si="112"/>
        <v/>
      </c>
      <c r="U727">
        <f t="shared" si="119"/>
        <v>-259.36291999999975</v>
      </c>
      <c r="V727">
        <f t="shared" si="117"/>
        <v>3.9537420732732728E-4</v>
      </c>
      <c r="W727">
        <f t="shared" si="118"/>
        <v>50.002151027687624</v>
      </c>
      <c r="X727">
        <f t="shared" si="120"/>
        <v>70.781999999999982</v>
      </c>
      <c r="Y727">
        <f t="shared" si="121"/>
        <v>45.555533333333329</v>
      </c>
    </row>
    <row r="728" spans="8:25" x14ac:dyDescent="0.3">
      <c r="H728" s="2">
        <v>29677</v>
      </c>
      <c r="I728">
        <v>15.6792</v>
      </c>
      <c r="K728">
        <f t="shared" si="115"/>
        <v>-231.66454803603381</v>
      </c>
      <c r="L728">
        <f t="shared" si="116"/>
        <v>47.271889383077848</v>
      </c>
      <c r="M728">
        <f t="shared" si="113"/>
        <v>0</v>
      </c>
      <c r="N728">
        <f t="shared" si="114"/>
        <v>0</v>
      </c>
      <c r="Q728" t="str">
        <f t="shared" si="112"/>
        <v/>
      </c>
      <c r="U728">
        <f t="shared" si="119"/>
        <v>-261.72363599999977</v>
      </c>
      <c r="V728">
        <f t="shared" si="117"/>
        <v>-1.6561779267267263E-4</v>
      </c>
      <c r="W728">
        <f t="shared" si="118"/>
        <v>50.002316645480299</v>
      </c>
      <c r="X728">
        <f t="shared" si="120"/>
        <v>43.728799999999993</v>
      </c>
      <c r="Y728">
        <f t="shared" si="121"/>
        <v>45.1858</v>
      </c>
    </row>
    <row r="729" spans="8:25" x14ac:dyDescent="0.3">
      <c r="H729" s="3">
        <v>29707</v>
      </c>
      <c r="I729">
        <v>12.22</v>
      </c>
      <c r="K729">
        <f t="shared" si="115"/>
        <v>-251.68552730330106</v>
      </c>
      <c r="L729">
        <f t="shared" si="116"/>
        <v>47.299931299309563</v>
      </c>
      <c r="M729">
        <f t="shared" si="113"/>
        <v>0</v>
      </c>
      <c r="N729">
        <f t="shared" si="114"/>
        <v>0</v>
      </c>
      <c r="Q729" t="str">
        <f t="shared" si="112"/>
        <v/>
      </c>
      <c r="U729">
        <f t="shared" si="119"/>
        <v>-294.81915599999979</v>
      </c>
      <c r="V729">
        <f t="shared" si="117"/>
        <v>-2.0020979267267267E-4</v>
      </c>
      <c r="W729">
        <f t="shared" si="118"/>
        <v>50.002516855272972</v>
      </c>
      <c r="X729">
        <f t="shared" si="120"/>
        <v>13.9496</v>
      </c>
      <c r="Y729">
        <f t="shared" si="121"/>
        <v>46.122666666666674</v>
      </c>
    </row>
    <row r="730" spans="8:25" x14ac:dyDescent="0.3">
      <c r="H730" s="2">
        <v>29738</v>
      </c>
      <c r="I730">
        <v>0.11279999999999998</v>
      </c>
      <c r="K730">
        <f t="shared" si="115"/>
        <v>-283.81370657056834</v>
      </c>
      <c r="L730">
        <f t="shared" si="116"/>
        <v>47.327973215541277</v>
      </c>
      <c r="M730">
        <f t="shared" si="113"/>
        <v>0</v>
      </c>
      <c r="N730">
        <f t="shared" si="114"/>
        <v>0</v>
      </c>
      <c r="Q730" t="str">
        <f t="shared" si="112"/>
        <v/>
      </c>
      <c r="U730">
        <f t="shared" si="119"/>
        <v>-335.70746399999979</v>
      </c>
      <c r="V730">
        <f t="shared" si="117"/>
        <v>-3.2128179267267265E-4</v>
      </c>
      <c r="W730">
        <f t="shared" si="118"/>
        <v>50.002838137065645</v>
      </c>
      <c r="X730">
        <f t="shared" si="120"/>
        <v>6.1664000000000003</v>
      </c>
      <c r="Y730">
        <f t="shared" si="121"/>
        <v>46.132066666666674</v>
      </c>
    </row>
    <row r="731" spans="8:25" x14ac:dyDescent="0.3">
      <c r="H731" s="3">
        <v>29768</v>
      </c>
      <c r="I731">
        <v>0.56400000000000006</v>
      </c>
      <c r="K731">
        <f t="shared" si="115"/>
        <v>-315.4906858378356</v>
      </c>
      <c r="L731">
        <f t="shared" si="116"/>
        <v>47.356015131772992</v>
      </c>
      <c r="M731">
        <f t="shared" si="113"/>
        <v>0</v>
      </c>
      <c r="N731">
        <f t="shared" si="114"/>
        <v>0</v>
      </c>
      <c r="Q731" t="str">
        <f t="shared" si="112"/>
        <v/>
      </c>
      <c r="U731">
        <f t="shared" si="119"/>
        <v>-382.4109879999998</v>
      </c>
      <c r="V731">
        <f t="shared" si="117"/>
        <v>-3.1676979267267267E-4</v>
      </c>
      <c r="W731">
        <f t="shared" si="118"/>
        <v>50.00315490685832</v>
      </c>
      <c r="X731">
        <f t="shared" si="120"/>
        <v>0.33840000000000003</v>
      </c>
      <c r="Y731">
        <f t="shared" si="121"/>
        <v>46.119533333333329</v>
      </c>
    </row>
    <row r="732" spans="8:25" x14ac:dyDescent="0.3">
      <c r="H732" s="3">
        <v>29799</v>
      </c>
      <c r="I732">
        <v>3.2711999999999999</v>
      </c>
      <c r="K732">
        <f t="shared" si="115"/>
        <v>-344.46046510510286</v>
      </c>
      <c r="L732">
        <f t="shared" si="116"/>
        <v>47.384057048004706</v>
      </c>
      <c r="M732">
        <f t="shared" si="113"/>
        <v>0</v>
      </c>
      <c r="N732">
        <f t="shared" si="114"/>
        <v>0</v>
      </c>
      <c r="Q732" t="str">
        <f t="shared" si="112"/>
        <v/>
      </c>
      <c r="U732">
        <f t="shared" si="119"/>
        <v>-427.34994399999982</v>
      </c>
      <c r="V732">
        <f t="shared" si="117"/>
        <v>-2.8969779267267267E-4</v>
      </c>
      <c r="W732">
        <f t="shared" si="118"/>
        <v>50.003444604650994</v>
      </c>
      <c r="X732">
        <f t="shared" si="120"/>
        <v>1.9176</v>
      </c>
      <c r="Y732">
        <f t="shared" si="121"/>
        <v>45.937800000000003</v>
      </c>
    </row>
    <row r="733" spans="8:25" x14ac:dyDescent="0.3">
      <c r="H733" s="2">
        <v>29830</v>
      </c>
      <c r="I733">
        <v>15.265599999999999</v>
      </c>
      <c r="K733">
        <f t="shared" si="115"/>
        <v>-361.43584437237013</v>
      </c>
      <c r="L733">
        <f t="shared" si="116"/>
        <v>47.412098964236421</v>
      </c>
      <c r="M733">
        <f t="shared" si="113"/>
        <v>0</v>
      </c>
      <c r="N733">
        <f t="shared" si="114"/>
        <v>0</v>
      </c>
      <c r="O733">
        <f>SUM(I722:I733)</f>
        <v>540.57519999999988</v>
      </c>
      <c r="P733">
        <f>SUM(N722:N733)</f>
        <v>8.1156799999999993</v>
      </c>
      <c r="Q733">
        <f t="shared" si="112"/>
        <v>8.1156799999999993</v>
      </c>
      <c r="U733">
        <f t="shared" si="119"/>
        <v>-464.03043599999984</v>
      </c>
      <c r="V733">
        <f t="shared" si="117"/>
        <v>-1.6975379267267267E-4</v>
      </c>
      <c r="W733">
        <f t="shared" si="118"/>
        <v>50.00361435844367</v>
      </c>
      <c r="X733">
        <f t="shared" si="120"/>
        <v>9.2683999999999997</v>
      </c>
      <c r="Y733">
        <f t="shared" si="121"/>
        <v>45.047933333333326</v>
      </c>
    </row>
    <row r="734" spans="8:25" x14ac:dyDescent="0.3">
      <c r="H734" s="3">
        <v>29860</v>
      </c>
      <c r="I734">
        <v>24.628</v>
      </c>
      <c r="K734">
        <f t="shared" si="115"/>
        <v>-369.04882363963736</v>
      </c>
      <c r="L734">
        <f t="shared" si="116"/>
        <v>47.440140880468135</v>
      </c>
      <c r="M734">
        <f t="shared" si="113"/>
        <v>0</v>
      </c>
      <c r="N734">
        <f t="shared" si="114"/>
        <v>0</v>
      </c>
      <c r="Q734" t="str">
        <f t="shared" si="112"/>
        <v/>
      </c>
      <c r="U734">
        <f t="shared" si="119"/>
        <v>-490.24346399999985</v>
      </c>
      <c r="V734">
        <f t="shared" si="117"/>
        <v>-7.6129792672672647E-5</v>
      </c>
      <c r="W734">
        <f t="shared" si="118"/>
        <v>50.003690488236344</v>
      </c>
      <c r="X734">
        <f t="shared" si="120"/>
        <v>19.9468</v>
      </c>
      <c r="Y734">
        <f t="shared" si="121"/>
        <v>45.254733333333341</v>
      </c>
    </row>
    <row r="735" spans="8:25" x14ac:dyDescent="0.3">
      <c r="H735" s="3">
        <v>29891</v>
      </c>
      <c r="I735">
        <v>54.294400000000003</v>
      </c>
      <c r="K735">
        <f t="shared" si="115"/>
        <v>-346.99540290690464</v>
      </c>
      <c r="L735">
        <f t="shared" si="116"/>
        <v>47.46818279669985</v>
      </c>
      <c r="M735">
        <f t="shared" si="113"/>
        <v>0</v>
      </c>
      <c r="N735">
        <f t="shared" si="114"/>
        <v>0</v>
      </c>
      <c r="Q735" t="str">
        <f t="shared" si="112"/>
        <v/>
      </c>
      <c r="U735">
        <f t="shared" si="119"/>
        <v>-493.57350799999983</v>
      </c>
      <c r="V735">
        <f t="shared" si="117"/>
        <v>2.2053420732732741E-4</v>
      </c>
      <c r="W735">
        <f t="shared" si="118"/>
        <v>50.003469954029015</v>
      </c>
      <c r="X735">
        <f t="shared" si="120"/>
        <v>39.461200000000005</v>
      </c>
      <c r="Y735">
        <f t="shared" si="121"/>
        <v>41.952199999999998</v>
      </c>
    </row>
    <row r="736" spans="8:25" x14ac:dyDescent="0.3">
      <c r="H736" s="2">
        <v>29921</v>
      </c>
      <c r="I736">
        <v>38.840800000000002</v>
      </c>
      <c r="K736">
        <f t="shared" si="115"/>
        <v>-340.39558217417192</v>
      </c>
      <c r="L736">
        <f t="shared" si="116"/>
        <v>47.496224712931564</v>
      </c>
      <c r="M736">
        <f t="shared" si="113"/>
        <v>0</v>
      </c>
      <c r="N736">
        <f t="shared" si="114"/>
        <v>0</v>
      </c>
      <c r="Q736" t="str">
        <f t="shared" si="112"/>
        <v/>
      </c>
      <c r="U736">
        <f t="shared" si="119"/>
        <v>-488.45163599999984</v>
      </c>
      <c r="V736">
        <f t="shared" si="117"/>
        <v>6.5998207327327385E-5</v>
      </c>
      <c r="W736">
        <f t="shared" si="118"/>
        <v>50.003403955821689</v>
      </c>
      <c r="X736">
        <f t="shared" si="120"/>
        <v>46.567599999999999</v>
      </c>
      <c r="Y736">
        <f t="shared" si="121"/>
        <v>40.633066666666672</v>
      </c>
    </row>
    <row r="737" spans="8:25" x14ac:dyDescent="0.3">
      <c r="H737" s="3">
        <v>29952</v>
      </c>
      <c r="I737">
        <v>34.968000000000004</v>
      </c>
      <c r="K737">
        <f t="shared" si="115"/>
        <v>-337.66856144143918</v>
      </c>
      <c r="L737">
        <f t="shared" si="116"/>
        <v>47.524266629163279</v>
      </c>
      <c r="M737">
        <f t="shared" si="113"/>
        <v>0</v>
      </c>
      <c r="N737">
        <f t="shared" si="114"/>
        <v>0</v>
      </c>
      <c r="Q737" t="str">
        <f t="shared" si="112"/>
        <v/>
      </c>
      <c r="U737">
        <f t="shared" si="119"/>
        <v>-480.56691599999982</v>
      </c>
      <c r="V737">
        <f t="shared" si="117"/>
        <v>2.72702073273274E-5</v>
      </c>
      <c r="W737">
        <f t="shared" si="118"/>
        <v>50.003376685614363</v>
      </c>
      <c r="X737">
        <f t="shared" si="120"/>
        <v>36.904400000000003</v>
      </c>
      <c r="Y737">
        <f t="shared" si="121"/>
        <v>28.450666666666663</v>
      </c>
    </row>
    <row r="738" spans="8:25" x14ac:dyDescent="0.3">
      <c r="H738" s="2">
        <v>29983</v>
      </c>
      <c r="I738">
        <v>38.314399999999999</v>
      </c>
      <c r="K738">
        <f t="shared" si="115"/>
        <v>-331.59514070870642</v>
      </c>
      <c r="L738">
        <f t="shared" si="116"/>
        <v>47.552308545394993</v>
      </c>
      <c r="M738">
        <f t="shared" si="113"/>
        <v>0</v>
      </c>
      <c r="N738">
        <f t="shared" si="114"/>
        <v>0</v>
      </c>
      <c r="Q738" t="str">
        <f t="shared" si="112"/>
        <v/>
      </c>
      <c r="U738">
        <f t="shared" si="119"/>
        <v>-470.2703439999998</v>
      </c>
      <c r="V738">
        <f t="shared" si="117"/>
        <v>6.0734207327327362E-5</v>
      </c>
      <c r="W738">
        <f t="shared" si="118"/>
        <v>50.003315951407032</v>
      </c>
      <c r="X738">
        <f t="shared" si="120"/>
        <v>36.641199999999998</v>
      </c>
      <c r="Y738">
        <f t="shared" si="121"/>
        <v>25.828066666666661</v>
      </c>
    </row>
    <row r="739" spans="8:25" x14ac:dyDescent="0.3">
      <c r="H739" s="3">
        <v>30011</v>
      </c>
      <c r="I739">
        <v>9.8887999999999998</v>
      </c>
      <c r="K739">
        <f t="shared" si="115"/>
        <v>-353.9473199759737</v>
      </c>
      <c r="L739">
        <f t="shared" si="116"/>
        <v>47.580350461626708</v>
      </c>
      <c r="M739">
        <f t="shared" si="113"/>
        <v>0</v>
      </c>
      <c r="N739">
        <f t="shared" si="114"/>
        <v>0</v>
      </c>
      <c r="Q739" t="str">
        <f t="shared" si="112"/>
        <v/>
      </c>
      <c r="U739">
        <f t="shared" si="119"/>
        <v>-467.25275599999981</v>
      </c>
      <c r="V739">
        <f t="shared" si="117"/>
        <v>-2.2352179267267266E-4</v>
      </c>
      <c r="W739">
        <f t="shared" si="118"/>
        <v>50.003539473199702</v>
      </c>
      <c r="X739">
        <f t="shared" si="120"/>
        <v>24.101599999999998</v>
      </c>
      <c r="Y739">
        <f t="shared" si="121"/>
        <v>20.6706</v>
      </c>
    </row>
    <row r="740" spans="8:25" x14ac:dyDescent="0.3">
      <c r="H740" s="3">
        <v>30042</v>
      </c>
      <c r="I740">
        <v>27.6736</v>
      </c>
      <c r="K740">
        <f t="shared" si="115"/>
        <v>-358.51469924324095</v>
      </c>
      <c r="L740">
        <f t="shared" si="116"/>
        <v>47.608392377858422</v>
      </c>
      <c r="M740">
        <f t="shared" si="113"/>
        <v>0</v>
      </c>
      <c r="N740">
        <f t="shared" si="114"/>
        <v>0</v>
      </c>
      <c r="Q740" t="str">
        <f t="shared" si="112"/>
        <v/>
      </c>
      <c r="U740">
        <f t="shared" si="119"/>
        <v>-470.57509199999981</v>
      </c>
      <c r="V740">
        <f t="shared" ref="V740:V757" si="122">$G$2*(I740-($G$1*$G$4))</f>
        <v>-4.5673792672672639E-5</v>
      </c>
      <c r="W740">
        <f t="shared" si="118"/>
        <v>50.003585146992371</v>
      </c>
      <c r="X740">
        <f t="shared" si="120"/>
        <v>18.781199999999998</v>
      </c>
      <c r="Y740">
        <f t="shared" si="121"/>
        <v>21.670133333333336</v>
      </c>
    </row>
    <row r="741" spans="8:25" x14ac:dyDescent="0.3">
      <c r="H741" s="2">
        <v>30072</v>
      </c>
      <c r="I741">
        <v>22.447199999999999</v>
      </c>
      <c r="K741">
        <f t="shared" si="115"/>
        <v>-368.30847851050822</v>
      </c>
      <c r="L741">
        <f t="shared" si="116"/>
        <v>47.636434294090137</v>
      </c>
      <c r="M741">
        <f t="shared" si="113"/>
        <v>0</v>
      </c>
      <c r="N741">
        <f t="shared" si="114"/>
        <v>0</v>
      </c>
      <c r="Q741" t="str">
        <f t="shared" si="112"/>
        <v/>
      </c>
      <c r="U741">
        <f t="shared" si="119"/>
        <v>-468.4875399999998</v>
      </c>
      <c r="V741">
        <f t="shared" si="122"/>
        <v>-9.7937792672672652E-5</v>
      </c>
      <c r="W741">
        <f t="shared" si="118"/>
        <v>50.003683084785045</v>
      </c>
      <c r="X741">
        <f t="shared" si="120"/>
        <v>25.060400000000001</v>
      </c>
      <c r="Y741">
        <f t="shared" si="121"/>
        <v>22.522400000000001</v>
      </c>
    </row>
    <row r="742" spans="8:25" x14ac:dyDescent="0.3">
      <c r="H742" s="3">
        <v>30103</v>
      </c>
      <c r="I742">
        <v>0.60160000000000002</v>
      </c>
      <c r="K742">
        <f t="shared" si="115"/>
        <v>-399.94785777777548</v>
      </c>
      <c r="L742">
        <f t="shared" si="116"/>
        <v>47.664476210321851</v>
      </c>
      <c r="M742">
        <f t="shared" si="113"/>
        <v>0</v>
      </c>
      <c r="N742">
        <f t="shared" si="114"/>
        <v>0</v>
      </c>
      <c r="Q742" t="str">
        <f t="shared" si="112"/>
        <v/>
      </c>
      <c r="U742">
        <f t="shared" si="119"/>
        <v>-479.97753599999982</v>
      </c>
      <c r="V742">
        <f t="shared" si="122"/>
        <v>-3.1639379267267266E-4</v>
      </c>
      <c r="W742">
        <f t="shared" si="118"/>
        <v>50.003999478577718</v>
      </c>
      <c r="X742">
        <f t="shared" si="120"/>
        <v>11.5244</v>
      </c>
      <c r="Y742">
        <f t="shared" si="121"/>
        <v>22.563133333333337</v>
      </c>
    </row>
    <row r="743" spans="8:25" x14ac:dyDescent="0.3">
      <c r="H743" s="3">
        <v>30133</v>
      </c>
      <c r="I743">
        <v>0.188</v>
      </c>
      <c r="K743">
        <f t="shared" si="115"/>
        <v>-432.00083704504277</v>
      </c>
      <c r="L743">
        <f t="shared" si="116"/>
        <v>47.692518126553566</v>
      </c>
      <c r="M743">
        <f t="shared" si="113"/>
        <v>0</v>
      </c>
      <c r="N743">
        <f t="shared" si="114"/>
        <v>0</v>
      </c>
      <c r="Q743" t="str">
        <f t="shared" si="112"/>
        <v/>
      </c>
      <c r="U743">
        <f t="shared" si="119"/>
        <v>-502.56517199999985</v>
      </c>
      <c r="V743">
        <f t="shared" si="122"/>
        <v>-3.2052979267267262E-4</v>
      </c>
      <c r="W743">
        <f t="shared" si="118"/>
        <v>50.004320008370392</v>
      </c>
      <c r="X743">
        <f t="shared" si="120"/>
        <v>0.39480000000000004</v>
      </c>
      <c r="Y743">
        <f t="shared" si="121"/>
        <v>22.531800000000004</v>
      </c>
    </row>
    <row r="744" spans="8:25" x14ac:dyDescent="0.3">
      <c r="H744" s="2">
        <v>30164</v>
      </c>
      <c r="I744">
        <v>7.5200000000000003E-2</v>
      </c>
      <c r="K744">
        <f t="shared" si="115"/>
        <v>-464.16661631231005</v>
      </c>
      <c r="L744">
        <f t="shared" si="116"/>
        <v>47.72056004278528</v>
      </c>
      <c r="M744">
        <f t="shared" si="113"/>
        <v>0</v>
      </c>
      <c r="N744">
        <f t="shared" si="114"/>
        <v>0</v>
      </c>
      <c r="Q744" t="str">
        <f t="shared" si="112"/>
        <v/>
      </c>
      <c r="U744">
        <f t="shared" si="119"/>
        <v>-525.14434799999981</v>
      </c>
      <c r="V744">
        <f t="shared" si="122"/>
        <v>-3.2165779267267266E-4</v>
      </c>
      <c r="W744">
        <f t="shared" si="118"/>
        <v>50.004641666163067</v>
      </c>
      <c r="X744">
        <f t="shared" si="120"/>
        <v>0.13159999999999999</v>
      </c>
      <c r="Y744">
        <f t="shared" si="121"/>
        <v>22.265466666666669</v>
      </c>
    </row>
    <row r="745" spans="8:25" x14ac:dyDescent="0.3">
      <c r="H745" s="3">
        <v>30195</v>
      </c>
      <c r="I745">
        <v>1.1280000000000001</v>
      </c>
      <c r="K745">
        <f t="shared" si="115"/>
        <v>-495.27959557957729</v>
      </c>
      <c r="L745">
        <f t="shared" si="116"/>
        <v>47.748601959016995</v>
      </c>
      <c r="M745">
        <f t="shared" si="113"/>
        <v>0</v>
      </c>
      <c r="N745">
        <f t="shared" si="114"/>
        <v>0</v>
      </c>
      <c r="O745">
        <f>SUM(I734:I745)</f>
        <v>253.048</v>
      </c>
      <c r="P745">
        <f>SUM(N734:N745)</f>
        <v>0</v>
      </c>
      <c r="Q745" t="str">
        <f t="shared" si="112"/>
        <v/>
      </c>
      <c r="U745">
        <f t="shared" si="119"/>
        <v>-546.05182799999977</v>
      </c>
      <c r="V745">
        <f t="shared" si="122"/>
        <v>-3.1112979267267267E-4</v>
      </c>
      <c r="W745">
        <f t="shared" si="118"/>
        <v>50.004952795955738</v>
      </c>
      <c r="X745">
        <f t="shared" si="120"/>
        <v>0.60160000000000002</v>
      </c>
      <c r="Y745">
        <f t="shared" si="121"/>
        <v>21.087333333333333</v>
      </c>
    </row>
    <row r="746" spans="8:25" x14ac:dyDescent="0.3">
      <c r="H746" s="2">
        <v>30225</v>
      </c>
      <c r="I746">
        <v>35.344000000000001</v>
      </c>
      <c r="K746">
        <f t="shared" si="115"/>
        <v>-492.17657484684457</v>
      </c>
      <c r="L746">
        <f t="shared" si="116"/>
        <v>47.776643875248709</v>
      </c>
      <c r="M746">
        <f t="shared" si="113"/>
        <v>0</v>
      </c>
      <c r="N746">
        <f t="shared" si="114"/>
        <v>0</v>
      </c>
      <c r="Q746" t="str">
        <f t="shared" si="112"/>
        <v/>
      </c>
      <c r="U746">
        <f t="shared" si="119"/>
        <v>-550.23576799999978</v>
      </c>
      <c r="V746">
        <f t="shared" si="122"/>
        <v>3.1030207327327377E-5</v>
      </c>
      <c r="W746">
        <f t="shared" si="118"/>
        <v>50.004921765748414</v>
      </c>
      <c r="X746">
        <f t="shared" si="120"/>
        <v>18.236000000000001</v>
      </c>
      <c r="Y746">
        <f t="shared" si="121"/>
        <v>21.980333333333334</v>
      </c>
    </row>
    <row r="747" spans="8:25" x14ac:dyDescent="0.3">
      <c r="H747" s="3">
        <v>30256</v>
      </c>
      <c r="I747">
        <v>38.088799999999999</v>
      </c>
      <c r="K747">
        <f t="shared" si="115"/>
        <v>-486.32875411411186</v>
      </c>
      <c r="L747">
        <f t="shared" si="116"/>
        <v>47.804685791480424</v>
      </c>
      <c r="M747">
        <f t="shared" si="113"/>
        <v>0</v>
      </c>
      <c r="N747">
        <f t="shared" si="114"/>
        <v>0</v>
      </c>
      <c r="Q747" t="str">
        <f t="shared" si="112"/>
        <v/>
      </c>
      <c r="U747">
        <f t="shared" si="119"/>
        <v>-534.56183199999975</v>
      </c>
      <c r="V747">
        <f t="shared" si="122"/>
        <v>5.8478207327327356E-5</v>
      </c>
      <c r="W747">
        <f t="shared" si="118"/>
        <v>50.004863287541085</v>
      </c>
      <c r="X747">
        <f t="shared" si="120"/>
        <v>36.7164</v>
      </c>
      <c r="Y747">
        <f t="shared" si="121"/>
        <v>20.629866666666661</v>
      </c>
    </row>
    <row r="748" spans="8:25" x14ac:dyDescent="0.3">
      <c r="H748" s="3">
        <v>30286</v>
      </c>
      <c r="I748">
        <v>36.020800000000001</v>
      </c>
      <c r="K748">
        <f t="shared" si="115"/>
        <v>-482.54893338137913</v>
      </c>
      <c r="L748">
        <f t="shared" si="116"/>
        <v>47.832727707712138</v>
      </c>
      <c r="M748">
        <f t="shared" si="113"/>
        <v>0</v>
      </c>
      <c r="N748">
        <f t="shared" si="114"/>
        <v>0</v>
      </c>
      <c r="Q748" t="str">
        <f t="shared" si="112"/>
        <v/>
      </c>
      <c r="U748">
        <f t="shared" si="119"/>
        <v>-518.30979599999978</v>
      </c>
      <c r="V748">
        <f t="shared" si="122"/>
        <v>3.7798207327327377E-5</v>
      </c>
      <c r="W748">
        <f t="shared" si="118"/>
        <v>50.004825489333754</v>
      </c>
      <c r="X748">
        <f t="shared" si="120"/>
        <v>37.0548</v>
      </c>
      <c r="Y748">
        <f t="shared" si="121"/>
        <v>20.394866666666662</v>
      </c>
    </row>
    <row r="749" spans="8:25" x14ac:dyDescent="0.3">
      <c r="H749" s="2">
        <v>30317</v>
      </c>
      <c r="I749">
        <v>37.863199999999999</v>
      </c>
      <c r="K749">
        <f t="shared" si="115"/>
        <v>-476.9267126486464</v>
      </c>
      <c r="L749">
        <f t="shared" si="116"/>
        <v>47.860769623943852</v>
      </c>
      <c r="M749">
        <f t="shared" si="113"/>
        <v>0</v>
      </c>
      <c r="N749">
        <f t="shared" si="114"/>
        <v>0</v>
      </c>
      <c r="Q749" t="str">
        <f t="shared" si="112"/>
        <v/>
      </c>
      <c r="U749">
        <f t="shared" si="119"/>
        <v>-502.41665199999977</v>
      </c>
      <c r="V749">
        <f t="shared" si="122"/>
        <v>5.6222207327327356E-5</v>
      </c>
      <c r="W749">
        <f t="shared" si="118"/>
        <v>50.004769267126427</v>
      </c>
      <c r="X749">
        <f t="shared" si="120"/>
        <v>36.942</v>
      </c>
      <c r="Y749">
        <f t="shared" si="121"/>
        <v>20.636133333333333</v>
      </c>
    </row>
    <row r="750" spans="8:25" x14ac:dyDescent="0.3">
      <c r="H750" s="3">
        <v>30348</v>
      </c>
      <c r="I750">
        <v>23.537600000000001</v>
      </c>
      <c r="K750">
        <f t="shared" si="115"/>
        <v>-485.63009191591368</v>
      </c>
      <c r="L750">
        <f t="shared" si="116"/>
        <v>47.888811540175567</v>
      </c>
      <c r="M750">
        <f t="shared" si="113"/>
        <v>0</v>
      </c>
      <c r="N750">
        <f t="shared" si="114"/>
        <v>0</v>
      </c>
      <c r="Q750" t="str">
        <f t="shared" si="112"/>
        <v/>
      </c>
      <c r="U750">
        <f t="shared" si="119"/>
        <v>-491.50907999999976</v>
      </c>
      <c r="V750">
        <f t="shared" si="122"/>
        <v>-8.7033792672672636E-5</v>
      </c>
      <c r="W750">
        <f t="shared" si="118"/>
        <v>50.004856300919101</v>
      </c>
      <c r="X750">
        <f t="shared" si="120"/>
        <v>30.700400000000002</v>
      </c>
      <c r="Y750">
        <f t="shared" si="121"/>
        <v>19.404733333333333</v>
      </c>
    </row>
    <row r="751" spans="8:25" x14ac:dyDescent="0.3">
      <c r="H751" s="3">
        <v>30376</v>
      </c>
      <c r="I751">
        <v>70.199200000000005</v>
      </c>
      <c r="K751">
        <f t="shared" si="115"/>
        <v>-447.67187118318094</v>
      </c>
      <c r="L751">
        <f t="shared" si="116"/>
        <v>47.916853456407281</v>
      </c>
      <c r="M751">
        <f t="shared" si="113"/>
        <v>0</v>
      </c>
      <c r="N751">
        <f t="shared" si="114"/>
        <v>0</v>
      </c>
      <c r="Q751" t="str">
        <f t="shared" si="112"/>
        <v/>
      </c>
      <c r="U751">
        <f t="shared" si="119"/>
        <v>-469.55989199999976</v>
      </c>
      <c r="V751">
        <f t="shared" si="122"/>
        <v>3.7958220732732745E-4</v>
      </c>
      <c r="W751">
        <f t="shared" si="118"/>
        <v>50.004476718711771</v>
      </c>
      <c r="X751">
        <f t="shared" si="120"/>
        <v>46.868400000000001</v>
      </c>
      <c r="Y751">
        <f t="shared" si="121"/>
        <v>24.430600000000002</v>
      </c>
    </row>
    <row r="752" spans="8:25" x14ac:dyDescent="0.3">
      <c r="H752" s="2">
        <v>30407</v>
      </c>
      <c r="I752">
        <v>8.6479999999999997</v>
      </c>
      <c r="K752">
        <f t="shared" si="115"/>
        <v>-471.26485045044819</v>
      </c>
      <c r="L752">
        <f t="shared" si="116"/>
        <v>47.944895372638996</v>
      </c>
      <c r="M752">
        <f t="shared" si="113"/>
        <v>0</v>
      </c>
      <c r="N752">
        <f t="shared" si="114"/>
        <v>0</v>
      </c>
      <c r="Q752" t="str">
        <f t="shared" si="112"/>
        <v/>
      </c>
      <c r="U752">
        <f t="shared" si="119"/>
        <v>-453.43832799999979</v>
      </c>
      <c r="V752">
        <f t="shared" si="122"/>
        <v>-2.3592979267267266E-4</v>
      </c>
      <c r="W752">
        <f t="shared" si="118"/>
        <v>50.004712648504444</v>
      </c>
      <c r="X752">
        <f t="shared" si="120"/>
        <v>39.4236</v>
      </c>
      <c r="Y752">
        <f t="shared" si="121"/>
        <v>22.845133333333337</v>
      </c>
    </row>
    <row r="753" spans="8:25" x14ac:dyDescent="0.3">
      <c r="H753" s="3">
        <v>30437</v>
      </c>
      <c r="I753">
        <v>4.6248000000000005</v>
      </c>
      <c r="K753">
        <f t="shared" si="115"/>
        <v>-498.88102971771548</v>
      </c>
      <c r="L753">
        <f t="shared" si="116"/>
        <v>47.97293728887071</v>
      </c>
      <c r="M753">
        <f t="shared" si="113"/>
        <v>0</v>
      </c>
      <c r="N753">
        <f t="shared" si="114"/>
        <v>0</v>
      </c>
      <c r="Q753" t="str">
        <f t="shared" si="112"/>
        <v/>
      </c>
      <c r="U753">
        <f t="shared" si="119"/>
        <v>-468.58905999999979</v>
      </c>
      <c r="V753">
        <f t="shared" si="122"/>
        <v>-2.7616179267267265E-4</v>
      </c>
      <c r="W753">
        <f t="shared" si="118"/>
        <v>50.004988810297114</v>
      </c>
      <c r="X753">
        <f t="shared" si="120"/>
        <v>6.6364000000000001</v>
      </c>
      <c r="Y753">
        <f t="shared" si="121"/>
        <v>21.359933333333334</v>
      </c>
    </row>
    <row r="754" spans="8:25" x14ac:dyDescent="0.3">
      <c r="H754" s="2">
        <v>30468</v>
      </c>
      <c r="I754">
        <v>5.2639999999999993</v>
      </c>
      <c r="K754">
        <f t="shared" si="115"/>
        <v>-525.85800898498269</v>
      </c>
      <c r="L754">
        <f t="shared" si="116"/>
        <v>48.000979205102425</v>
      </c>
      <c r="M754">
        <f t="shared" si="113"/>
        <v>0</v>
      </c>
      <c r="N754">
        <f t="shared" si="114"/>
        <v>0</v>
      </c>
      <c r="Q754" t="str">
        <f t="shared" si="112"/>
        <v/>
      </c>
      <c r="U754">
        <f t="shared" si="119"/>
        <v>-485.82809599999979</v>
      </c>
      <c r="V754">
        <f t="shared" si="122"/>
        <v>-2.6976979267267267E-4</v>
      </c>
      <c r="W754">
        <f t="shared" si="118"/>
        <v>50.005258580089787</v>
      </c>
      <c r="X754">
        <f t="shared" si="120"/>
        <v>4.9443999999999999</v>
      </c>
      <c r="Y754">
        <f t="shared" si="121"/>
        <v>21.748466666666662</v>
      </c>
    </row>
    <row r="755" spans="8:25" x14ac:dyDescent="0.3">
      <c r="H755" s="3">
        <v>30498</v>
      </c>
      <c r="I755">
        <v>3.6848000000000001</v>
      </c>
      <c r="K755">
        <f t="shared" si="115"/>
        <v>-554.41418825224991</v>
      </c>
      <c r="L755">
        <f>IF((I755&lt;$G$9),L754+$G$11/($G$8*$G$6*10^6),L754-($G$7/$G$8)*0.01*((I755-$G$9))*0.001-$G$11/($G$8*$G$6*10^6))</f>
        <v>48.356851091223419</v>
      </c>
      <c r="M755">
        <f t="shared" si="113"/>
        <v>0</v>
      </c>
      <c r="N755">
        <f t="shared" si="114"/>
        <v>0</v>
      </c>
      <c r="Q755" t="str">
        <f t="shared" si="112"/>
        <v/>
      </c>
      <c r="U755">
        <f>X755-($G$5*Y755)+U754</f>
        <v>-2685.3403626666664</v>
      </c>
      <c r="V755">
        <f t="shared" si="122"/>
        <v>-2.8556179267267266E-4</v>
      </c>
      <c r="W755">
        <f t="shared" si="118"/>
        <v>50.00554414188246</v>
      </c>
      <c r="X755">
        <f t="shared" si="120"/>
        <v>4.4743999999999993</v>
      </c>
      <c r="Y755">
        <f t="shared" si="121"/>
        <v>22.039866666666665</v>
      </c>
    </row>
    <row r="756" spans="8:25" x14ac:dyDescent="0.3">
      <c r="H756" s="3">
        <v>30529</v>
      </c>
      <c r="I756">
        <v>14.927199999999999</v>
      </c>
      <c r="K756">
        <f t="shared" si="115"/>
        <v>-571.72796751951716</v>
      </c>
      <c r="L756">
        <f t="shared" ref="L756:L819" si="123">IF((I756&lt;$G$9),L755+$G$11/($G$8*$G$6*10^6),L755-($G$7/$G$8)*0.01*((I756-$G$9))*0.001-$G$11/($G$8*$G$6*10^6))</f>
        <v>48.712722977344413</v>
      </c>
      <c r="M756">
        <f t="shared" si="113"/>
        <v>0</v>
      </c>
      <c r="N756">
        <f t="shared" si="114"/>
        <v>0</v>
      </c>
      <c r="Q756" t="str">
        <f t="shared" si="112"/>
        <v/>
      </c>
      <c r="U756">
        <f t="shared" ref="U756:U819" si="124">X756-($G$5*Y756)+U755</f>
        <v>-5003.7876959999994</v>
      </c>
      <c r="V756">
        <f t="shared" si="122"/>
        <v>-1.7313779267267266E-4</v>
      </c>
      <c r="W756">
        <f t="shared" si="118"/>
        <v>50.005717279675132</v>
      </c>
      <c r="X756">
        <f t="shared" si="120"/>
        <v>9.3059999999999992</v>
      </c>
      <c r="Y756">
        <f t="shared" si="121"/>
        <v>23.277533333333327</v>
      </c>
    </row>
    <row r="757" spans="8:25" x14ac:dyDescent="0.3">
      <c r="H757" s="2">
        <v>30560</v>
      </c>
      <c r="I757">
        <v>2.2560000000000002</v>
      </c>
      <c r="K757">
        <f t="shared" si="115"/>
        <v>-601.71294678678441</v>
      </c>
      <c r="L757">
        <f t="shared" si="123"/>
        <v>49.068594863465407</v>
      </c>
      <c r="M757">
        <f t="shared" si="113"/>
        <v>0</v>
      </c>
      <c r="N757">
        <f t="shared" si="114"/>
        <v>0</v>
      </c>
      <c r="O757">
        <f>SUM(I746:I757)</f>
        <v>280.45839999999998</v>
      </c>
      <c r="P757">
        <f>SUM(N746:N757)</f>
        <v>0</v>
      </c>
      <c r="Q757" t="str">
        <f t="shared" si="112"/>
        <v/>
      </c>
      <c r="U757">
        <f t="shared" si="124"/>
        <v>-7332.3494293333324</v>
      </c>
      <c r="V757">
        <f t="shared" si="122"/>
        <v>-2.9984979267267265E-4</v>
      </c>
      <c r="W757">
        <f t="shared" si="118"/>
        <v>50.006017129467807</v>
      </c>
      <c r="X757">
        <f t="shared" si="120"/>
        <v>8.5915999999999997</v>
      </c>
      <c r="Y757">
        <f t="shared" si="121"/>
        <v>23.371533333333332</v>
      </c>
    </row>
    <row r="758" spans="8:25" x14ac:dyDescent="0.3">
      <c r="H758" s="3">
        <v>30590</v>
      </c>
      <c r="I758">
        <v>20.980800000000002</v>
      </c>
      <c r="K758">
        <f t="shared" si="115"/>
        <v>-612.9731260540517</v>
      </c>
      <c r="L758">
        <f t="shared" si="123"/>
        <v>49.424466749586401</v>
      </c>
      <c r="M758">
        <f t="shared" si="113"/>
        <v>0</v>
      </c>
      <c r="N758">
        <f t="shared" si="114"/>
        <v>0</v>
      </c>
      <c r="Q758" t="str">
        <f t="shared" si="112"/>
        <v/>
      </c>
      <c r="U758">
        <f t="shared" si="124"/>
        <v>-9538.1910293333331</v>
      </c>
      <c r="V758">
        <f>$G$2*(I758-($G$1*$G$5))</f>
        <v>-3.1398995203203203E-2</v>
      </c>
      <c r="W758">
        <f t="shared" si="118"/>
        <v>50.037416124671012</v>
      </c>
      <c r="X758">
        <f t="shared" si="120"/>
        <v>11.618400000000001</v>
      </c>
      <c r="Y758">
        <f t="shared" si="121"/>
        <v>22.174600000000002</v>
      </c>
    </row>
    <row r="759" spans="8:25" x14ac:dyDescent="0.3">
      <c r="H759" s="3">
        <v>30621</v>
      </c>
      <c r="I759">
        <v>72.868799999999993</v>
      </c>
      <c r="K759">
        <f t="shared" si="115"/>
        <v>-572.34530532131896</v>
      </c>
      <c r="L759">
        <f t="shared" si="123"/>
        <v>49.780338635707395</v>
      </c>
      <c r="M759">
        <f t="shared" si="113"/>
        <v>0</v>
      </c>
      <c r="N759">
        <f t="shared" si="114"/>
        <v>0</v>
      </c>
      <c r="Q759" t="str">
        <f t="shared" si="112"/>
        <v/>
      </c>
      <c r="U759">
        <f t="shared" si="124"/>
        <v>-11998.559562666665</v>
      </c>
      <c r="V759">
        <f t="shared" ref="V759:V822" si="125">$G$2*(I759-($G$1*$G$5))</f>
        <v>-3.0880115203203197E-2</v>
      </c>
      <c r="W759">
        <f t="shared" si="118"/>
        <v>50.068296239874215</v>
      </c>
      <c r="X759">
        <f t="shared" si="120"/>
        <v>46.924799999999998</v>
      </c>
      <c r="Y759">
        <f t="shared" si="121"/>
        <v>25.072933333333328</v>
      </c>
    </row>
    <row r="760" spans="8:25" x14ac:dyDescent="0.3">
      <c r="H760" s="2">
        <v>30651</v>
      </c>
      <c r="I760">
        <v>45.007199999999997</v>
      </c>
      <c r="K760">
        <f t="shared" si="115"/>
        <v>-559.57908458858628</v>
      </c>
      <c r="L760">
        <f t="shared" si="123"/>
        <v>50.136210521828389</v>
      </c>
      <c r="M760">
        <f t="shared" si="113"/>
        <v>0</v>
      </c>
      <c r="N760">
        <f t="shared" si="114"/>
        <v>0</v>
      </c>
      <c r="Q760" t="str">
        <f t="shared" si="112"/>
        <v/>
      </c>
      <c r="U760">
        <f t="shared" si="124"/>
        <v>-14521.801562666666</v>
      </c>
      <c r="V760">
        <f t="shared" si="125"/>
        <v>-3.1158731203203199E-2</v>
      </c>
      <c r="W760">
        <f t="shared" si="118"/>
        <v>50.099454971077421</v>
      </c>
      <c r="X760">
        <f t="shared" si="120"/>
        <v>58.937999999999995</v>
      </c>
      <c r="Y760">
        <f t="shared" si="121"/>
        <v>25.821800000000007</v>
      </c>
    </row>
    <row r="761" spans="8:25" x14ac:dyDescent="0.3">
      <c r="H761" s="3">
        <v>30682</v>
      </c>
      <c r="I761">
        <v>16.6568</v>
      </c>
      <c r="K761">
        <f t="shared" si="115"/>
        <v>-575.16326385585353</v>
      </c>
      <c r="L761">
        <f t="shared" si="123"/>
        <v>50.492082407949383</v>
      </c>
      <c r="M761">
        <f t="shared" si="113"/>
        <v>0</v>
      </c>
      <c r="N761">
        <f t="shared" si="114"/>
        <v>0</v>
      </c>
      <c r="Q761" t="str">
        <f t="shared" si="112"/>
        <v/>
      </c>
      <c r="U761">
        <f t="shared" si="124"/>
        <v>-16896.429562666664</v>
      </c>
      <c r="V761">
        <f t="shared" si="125"/>
        <v>-3.1442235203203196E-2</v>
      </c>
      <c r="W761">
        <f t="shared" si="118"/>
        <v>50.130897206280622</v>
      </c>
      <c r="X761">
        <f t="shared" si="120"/>
        <v>30.832000000000001</v>
      </c>
      <c r="Y761">
        <f t="shared" si="121"/>
        <v>24.054599999999997</v>
      </c>
    </row>
    <row r="762" spans="8:25" x14ac:dyDescent="0.3">
      <c r="H762" s="2">
        <v>30713</v>
      </c>
      <c r="I762">
        <v>28.049599999999998</v>
      </c>
      <c r="K762">
        <f t="shared" si="115"/>
        <v>-579.35464312312081</v>
      </c>
      <c r="L762">
        <f t="shared" si="123"/>
        <v>50.847954294070377</v>
      </c>
      <c r="M762">
        <f t="shared" si="113"/>
        <v>0</v>
      </c>
      <c r="N762">
        <f t="shared" si="114"/>
        <v>0</v>
      </c>
      <c r="Q762" t="str">
        <f t="shared" si="112"/>
        <v/>
      </c>
      <c r="U762">
        <f t="shared" si="124"/>
        <v>-19317.136362666664</v>
      </c>
      <c r="V762">
        <f t="shared" si="125"/>
        <v>-3.1328307203203204E-2</v>
      </c>
      <c r="W762">
        <f t="shared" si="118"/>
        <v>50.162225513483826</v>
      </c>
      <c r="X762">
        <f t="shared" si="120"/>
        <v>22.353200000000001</v>
      </c>
      <c r="Y762">
        <f t="shared" si="121"/>
        <v>24.430599999999998</v>
      </c>
    </row>
    <row r="763" spans="8:25" x14ac:dyDescent="0.3">
      <c r="H763" s="3">
        <v>30742</v>
      </c>
      <c r="I763">
        <v>51.963199999999993</v>
      </c>
      <c r="K763">
        <f t="shared" si="115"/>
        <v>-559.63242239038811</v>
      </c>
      <c r="L763">
        <f t="shared" si="123"/>
        <v>51.203826180191371</v>
      </c>
      <c r="M763">
        <f t="shared" si="113"/>
        <v>0</v>
      </c>
      <c r="N763">
        <f t="shared" si="114"/>
        <v>0</v>
      </c>
      <c r="Q763" t="str">
        <f t="shared" si="112"/>
        <v/>
      </c>
      <c r="U763">
        <f t="shared" si="124"/>
        <v>-21568.223295999996</v>
      </c>
      <c r="V763">
        <f t="shared" si="125"/>
        <v>-3.10891712032032E-2</v>
      </c>
      <c r="W763">
        <f t="shared" si="118"/>
        <v>50.193314684687032</v>
      </c>
      <c r="X763">
        <f t="shared" si="120"/>
        <v>40.006399999999999</v>
      </c>
      <c r="Y763">
        <f t="shared" si="121"/>
        <v>22.910933333333332</v>
      </c>
    </row>
    <row r="764" spans="8:25" x14ac:dyDescent="0.3">
      <c r="H764" s="3">
        <v>30773</v>
      </c>
      <c r="I764">
        <v>30.493599999999997</v>
      </c>
      <c r="K764">
        <f t="shared" si="115"/>
        <v>-561.37980165765543</v>
      </c>
      <c r="L764">
        <f t="shared" si="123"/>
        <v>51.559698066312365</v>
      </c>
      <c r="M764">
        <f t="shared" si="113"/>
        <v>0</v>
      </c>
      <c r="N764">
        <f t="shared" si="114"/>
        <v>0</v>
      </c>
      <c r="Q764" t="str">
        <f t="shared" si="112"/>
        <v/>
      </c>
      <c r="U764">
        <f t="shared" si="124"/>
        <v>-24000.134895999996</v>
      </c>
      <c r="V764">
        <f t="shared" si="125"/>
        <v>-3.1303867203203203E-2</v>
      </c>
      <c r="W764">
        <f t="shared" si="118"/>
        <v>50.224618551890238</v>
      </c>
      <c r="X764">
        <f t="shared" si="120"/>
        <v>41.228399999999993</v>
      </c>
      <c r="Y764">
        <f t="shared" si="121"/>
        <v>24.731399999999997</v>
      </c>
    </row>
    <row r="765" spans="8:25" x14ac:dyDescent="0.3">
      <c r="H765" s="2">
        <v>30803</v>
      </c>
      <c r="I765">
        <v>0</v>
      </c>
      <c r="K765">
        <f t="shared" si="115"/>
        <v>-593.62078092492266</v>
      </c>
      <c r="L765">
        <f t="shared" si="123"/>
        <v>51.915569952433358</v>
      </c>
      <c r="M765">
        <f t="shared" si="113"/>
        <v>0</v>
      </c>
      <c r="N765">
        <f t="shared" si="114"/>
        <v>0</v>
      </c>
      <c r="Q765" t="str">
        <f t="shared" si="112"/>
        <v/>
      </c>
      <c r="U765">
        <f t="shared" si="124"/>
        <v>-26419.488095999997</v>
      </c>
      <c r="V765">
        <f t="shared" si="125"/>
        <v>-3.1608803203203202E-2</v>
      </c>
      <c r="W765">
        <f t="shared" si="118"/>
        <v>50.256227355093444</v>
      </c>
      <c r="X765">
        <f t="shared" si="120"/>
        <v>15.246799999999999</v>
      </c>
      <c r="Y765">
        <f t="shared" si="121"/>
        <v>24.346</v>
      </c>
    </row>
    <row r="766" spans="8:25" x14ac:dyDescent="0.3">
      <c r="H766" s="3">
        <v>30834</v>
      </c>
      <c r="I766">
        <v>2.4815999999999998</v>
      </c>
      <c r="K766">
        <f t="shared" si="115"/>
        <v>-623.38016019218992</v>
      </c>
      <c r="L766">
        <f t="shared" si="123"/>
        <v>52.271441838554352</v>
      </c>
      <c r="M766">
        <f t="shared" si="113"/>
        <v>0</v>
      </c>
      <c r="N766">
        <f t="shared" si="114"/>
        <v>0</v>
      </c>
      <c r="Q766" t="str">
        <f t="shared" si="112"/>
        <v/>
      </c>
      <c r="U766">
        <f t="shared" si="124"/>
        <v>-28829.660629333332</v>
      </c>
      <c r="V766">
        <f t="shared" si="125"/>
        <v>-3.1583987203203198E-2</v>
      </c>
      <c r="W766">
        <f t="shared" si="118"/>
        <v>50.287811342296649</v>
      </c>
      <c r="X766">
        <f t="shared" si="120"/>
        <v>1.2407999999999999</v>
      </c>
      <c r="Y766">
        <f t="shared" si="121"/>
        <v>24.114133333333331</v>
      </c>
    </row>
    <row r="767" spans="8:25" x14ac:dyDescent="0.3">
      <c r="H767" s="3">
        <v>30864</v>
      </c>
      <c r="I767">
        <v>25.079199999999997</v>
      </c>
      <c r="K767">
        <f t="shared" si="115"/>
        <v>-630.54193945945724</v>
      </c>
      <c r="L767">
        <f t="shared" si="123"/>
        <v>52.627313724675346</v>
      </c>
      <c r="M767">
        <f t="shared" si="113"/>
        <v>0</v>
      </c>
      <c r="N767">
        <f t="shared" si="114"/>
        <v>0</v>
      </c>
      <c r="Q767" t="str">
        <f t="shared" si="112"/>
        <v/>
      </c>
      <c r="U767">
        <f t="shared" si="124"/>
        <v>-31405.580229333333</v>
      </c>
      <c r="V767">
        <f t="shared" si="125"/>
        <v>-3.1358011203203195E-2</v>
      </c>
      <c r="W767">
        <f t="shared" si="118"/>
        <v>50.319169353499852</v>
      </c>
      <c r="X767">
        <f t="shared" si="120"/>
        <v>13.780399999999998</v>
      </c>
      <c r="Y767">
        <f t="shared" si="121"/>
        <v>25.897000000000002</v>
      </c>
    </row>
    <row r="768" spans="8:25" x14ac:dyDescent="0.3">
      <c r="H768" s="2">
        <v>30895</v>
      </c>
      <c r="I768">
        <v>1.2407999999999999</v>
      </c>
      <c r="K768">
        <f t="shared" si="115"/>
        <v>-661.54211872672454</v>
      </c>
      <c r="L768">
        <f t="shared" si="123"/>
        <v>52.98318561079634</v>
      </c>
      <c r="M768">
        <f t="shared" si="113"/>
        <v>0</v>
      </c>
      <c r="N768">
        <f t="shared" si="114"/>
        <v>0</v>
      </c>
      <c r="Q768" t="str">
        <f t="shared" si="112"/>
        <v/>
      </c>
      <c r="U768">
        <f t="shared" si="124"/>
        <v>-33868.066895999997</v>
      </c>
      <c r="V768">
        <f t="shared" si="125"/>
        <v>-3.1596395203203197E-2</v>
      </c>
      <c r="W768">
        <f t="shared" si="118"/>
        <v>50.350765748703054</v>
      </c>
      <c r="X768">
        <f t="shared" si="120"/>
        <v>13.159999999999998</v>
      </c>
      <c r="Y768">
        <f t="shared" si="121"/>
        <v>24.756466666666668</v>
      </c>
    </row>
    <row r="769" spans="8:25" x14ac:dyDescent="0.3">
      <c r="H769" s="3">
        <v>30926</v>
      </c>
      <c r="I769">
        <v>20.304000000000002</v>
      </c>
      <c r="K769">
        <f t="shared" si="115"/>
        <v>-673.47909799399179</v>
      </c>
      <c r="L769">
        <f t="shared" si="123"/>
        <v>53.339057496917334</v>
      </c>
      <c r="M769">
        <f t="shared" si="113"/>
        <v>0</v>
      </c>
      <c r="N769">
        <f t="shared" si="114"/>
        <v>0</v>
      </c>
      <c r="O769">
        <f>SUM(I758:I769)</f>
        <v>315.12559999999996</v>
      </c>
      <c r="P769">
        <f>SUM(N758:N769)</f>
        <v>0</v>
      </c>
      <c r="Q769" t="str">
        <f t="shared" si="112"/>
        <v/>
      </c>
      <c r="U769">
        <f t="shared" si="124"/>
        <v>-36483.341162666664</v>
      </c>
      <c r="V769">
        <f t="shared" si="125"/>
        <v>-3.1405763203203201E-2</v>
      </c>
      <c r="W769">
        <f t="shared" si="118"/>
        <v>50.382171511906257</v>
      </c>
      <c r="X769">
        <f t="shared" si="120"/>
        <v>10.772400000000001</v>
      </c>
      <c r="Y769">
        <f t="shared" si="121"/>
        <v>26.260466666666662</v>
      </c>
    </row>
    <row r="770" spans="8:25" x14ac:dyDescent="0.3">
      <c r="H770" s="2">
        <v>30956</v>
      </c>
      <c r="I770">
        <v>54.331999999999994</v>
      </c>
      <c r="K770">
        <f t="shared" si="115"/>
        <v>-651.38807726125901</v>
      </c>
      <c r="L770">
        <f t="shared" si="123"/>
        <v>53.694929383038328</v>
      </c>
      <c r="M770">
        <f t="shared" si="113"/>
        <v>0</v>
      </c>
      <c r="N770">
        <f t="shared" si="114"/>
        <v>0</v>
      </c>
      <c r="Q770" t="str">
        <f t="shared" ref="Q770:Q833" si="126">IF(P770&gt;0,P770,"")</f>
        <v/>
      </c>
      <c r="U770">
        <f t="shared" si="124"/>
        <v>-39349.996496</v>
      </c>
      <c r="V770">
        <f t="shared" si="125"/>
        <v>-3.1065483203203202E-2</v>
      </c>
      <c r="W770">
        <f t="shared" si="118"/>
        <v>50.413236995109457</v>
      </c>
      <c r="X770">
        <f t="shared" si="120"/>
        <v>37.317999999999998</v>
      </c>
      <c r="Y770">
        <f t="shared" si="121"/>
        <v>29.039733333333327</v>
      </c>
    </row>
    <row r="771" spans="8:25" x14ac:dyDescent="0.3">
      <c r="H771" s="3">
        <v>30987</v>
      </c>
      <c r="I771">
        <v>76.854400000000012</v>
      </c>
      <c r="K771">
        <f t="shared" si="115"/>
        <v>-606.77465652852629</v>
      </c>
      <c r="L771">
        <f t="shared" si="123"/>
        <v>54.050801269159322</v>
      </c>
      <c r="M771">
        <f t="shared" ref="M771:M834" si="127">IF(I771-$G$9&gt;0,I771-$G$9,0)</f>
        <v>0</v>
      </c>
      <c r="N771">
        <f t="shared" ref="N771:N834" si="128">M771*$G$7/100</f>
        <v>0</v>
      </c>
      <c r="Q771" t="str">
        <f t="shared" si="126"/>
        <v/>
      </c>
      <c r="U771">
        <f t="shared" si="124"/>
        <v>-42221.589962666665</v>
      </c>
      <c r="V771">
        <f t="shared" si="125"/>
        <v>-3.0840259203203199E-2</v>
      </c>
      <c r="W771">
        <f t="shared" si="118"/>
        <v>50.44407725431266</v>
      </c>
      <c r="X771">
        <f t="shared" si="120"/>
        <v>65.593199999999996</v>
      </c>
      <c r="Y771">
        <f t="shared" si="121"/>
        <v>29.371866666666662</v>
      </c>
    </row>
    <row r="772" spans="8:25" x14ac:dyDescent="0.3">
      <c r="H772" s="3">
        <v>31017</v>
      </c>
      <c r="I772">
        <v>19.025600000000001</v>
      </c>
      <c r="K772">
        <f t="shared" ref="K772:K835" si="129">I772-($G$4*$G$1)+K771</f>
        <v>-619.99003579579357</v>
      </c>
      <c r="L772">
        <f t="shared" si="123"/>
        <v>54.406673155280316</v>
      </c>
      <c r="M772">
        <f t="shared" si="127"/>
        <v>0</v>
      </c>
      <c r="N772">
        <f t="shared" si="128"/>
        <v>0</v>
      </c>
      <c r="Q772" t="str">
        <f t="shared" si="126"/>
        <v/>
      </c>
      <c r="U772">
        <f t="shared" si="124"/>
        <v>-44894.323295999995</v>
      </c>
      <c r="V772">
        <f t="shared" si="125"/>
        <v>-3.1418547203203202E-2</v>
      </c>
      <c r="W772">
        <f t="shared" ref="W772:W835" si="130">W771-V772</f>
        <v>50.475495801515862</v>
      </c>
      <c r="X772">
        <f t="shared" si="120"/>
        <v>47.940000000000005</v>
      </c>
      <c r="Y772">
        <f t="shared" si="121"/>
        <v>27.206733333333332</v>
      </c>
    </row>
    <row r="773" spans="8:25" x14ac:dyDescent="0.3">
      <c r="H773" s="2">
        <v>31048</v>
      </c>
      <c r="I773">
        <v>65.649600000000007</v>
      </c>
      <c r="K773">
        <f t="shared" si="129"/>
        <v>-586.58141506306083</v>
      </c>
      <c r="L773">
        <f t="shared" si="123"/>
        <v>54.76254504140131</v>
      </c>
      <c r="M773">
        <f t="shared" si="127"/>
        <v>0</v>
      </c>
      <c r="N773">
        <f t="shared" si="128"/>
        <v>0</v>
      </c>
      <c r="Q773" t="str">
        <f t="shared" si="126"/>
        <v/>
      </c>
      <c r="U773">
        <f t="shared" si="124"/>
        <v>-47980.932362666659</v>
      </c>
      <c r="V773">
        <f t="shared" si="125"/>
        <v>-3.0952307203203199E-2</v>
      </c>
      <c r="W773">
        <f t="shared" si="130"/>
        <v>50.506448108719063</v>
      </c>
      <c r="X773">
        <f t="shared" si="120"/>
        <v>42.337600000000002</v>
      </c>
      <c r="Y773">
        <f t="shared" si="121"/>
        <v>31.289466666666669</v>
      </c>
    </row>
    <row r="774" spans="8:25" x14ac:dyDescent="0.3">
      <c r="H774" s="3">
        <v>31079</v>
      </c>
      <c r="I774">
        <v>86.856000000000009</v>
      </c>
      <c r="K774">
        <f t="shared" si="129"/>
        <v>-531.96639433032806</v>
      </c>
      <c r="L774">
        <f t="shared" si="123"/>
        <v>55.118416927522304</v>
      </c>
      <c r="M774">
        <f t="shared" si="127"/>
        <v>0</v>
      </c>
      <c r="N774">
        <f t="shared" si="128"/>
        <v>0</v>
      </c>
      <c r="Q774" t="str">
        <f t="shared" si="126"/>
        <v/>
      </c>
      <c r="U774">
        <f t="shared" si="124"/>
        <v>-51523.679562666657</v>
      </c>
      <c r="V774">
        <f t="shared" si="125"/>
        <v>-3.0740243203203198E-2</v>
      </c>
      <c r="W774">
        <f t="shared" si="130"/>
        <v>50.537188351922268</v>
      </c>
      <c r="X774">
        <f t="shared" si="120"/>
        <v>76.252800000000008</v>
      </c>
      <c r="Y774">
        <f t="shared" si="121"/>
        <v>36.19</v>
      </c>
    </row>
    <row r="775" spans="8:25" x14ac:dyDescent="0.3">
      <c r="H775" s="3">
        <v>31107</v>
      </c>
      <c r="I775">
        <v>34.591999999999999</v>
      </c>
      <c r="K775">
        <f t="shared" si="129"/>
        <v>-529.61537359759529</v>
      </c>
      <c r="L775">
        <f t="shared" si="123"/>
        <v>55.474288813643298</v>
      </c>
      <c r="M775">
        <f t="shared" si="127"/>
        <v>0</v>
      </c>
      <c r="N775">
        <f t="shared" si="128"/>
        <v>0</v>
      </c>
      <c r="Q775" t="str">
        <f t="shared" si="126"/>
        <v/>
      </c>
      <c r="U775">
        <f t="shared" si="124"/>
        <v>-54937.19556266666</v>
      </c>
      <c r="V775">
        <f t="shared" si="125"/>
        <v>-3.1262883203203196E-2</v>
      </c>
      <c r="W775">
        <f t="shared" si="130"/>
        <v>50.568451235125472</v>
      </c>
      <c r="X775">
        <f t="shared" si="120"/>
        <v>60.724000000000004</v>
      </c>
      <c r="Y775">
        <f t="shared" si="121"/>
        <v>34.742399999999996</v>
      </c>
    </row>
    <row r="776" spans="8:25" x14ac:dyDescent="0.3">
      <c r="H776" s="2">
        <v>31138</v>
      </c>
      <c r="I776">
        <v>2.5943999999999998</v>
      </c>
      <c r="K776">
        <f t="shared" si="129"/>
        <v>-559.26195286486256</v>
      </c>
      <c r="L776">
        <f t="shared" si="123"/>
        <v>55.830160699764292</v>
      </c>
      <c r="M776">
        <f t="shared" si="127"/>
        <v>0</v>
      </c>
      <c r="N776">
        <f t="shared" si="128"/>
        <v>0</v>
      </c>
      <c r="Q776" t="str">
        <f t="shared" si="126"/>
        <v/>
      </c>
      <c r="U776">
        <f t="shared" si="124"/>
        <v>-58160.349029333331</v>
      </c>
      <c r="V776">
        <f t="shared" si="125"/>
        <v>-3.1582859203203202E-2</v>
      </c>
      <c r="W776">
        <f t="shared" si="130"/>
        <v>50.600034094328677</v>
      </c>
      <c r="X776">
        <f t="shared" si="120"/>
        <v>18.5932</v>
      </c>
      <c r="Y776">
        <f t="shared" si="121"/>
        <v>32.417466666666662</v>
      </c>
    </row>
    <row r="777" spans="8:25" x14ac:dyDescent="0.3">
      <c r="H777" s="3">
        <v>31168</v>
      </c>
      <c r="I777">
        <v>38.164000000000001</v>
      </c>
      <c r="K777">
        <f t="shared" si="129"/>
        <v>-553.3389321321298</v>
      </c>
      <c r="L777">
        <f t="shared" si="123"/>
        <v>56.186032585885286</v>
      </c>
      <c r="M777">
        <f t="shared" si="127"/>
        <v>0</v>
      </c>
      <c r="N777">
        <f t="shared" si="128"/>
        <v>0</v>
      </c>
      <c r="Q777" t="str">
        <f t="shared" si="126"/>
        <v/>
      </c>
      <c r="U777">
        <f t="shared" si="124"/>
        <v>-61699.749829333334</v>
      </c>
      <c r="V777">
        <f t="shared" si="125"/>
        <v>-3.1227163203203196E-2</v>
      </c>
      <c r="W777">
        <f t="shared" si="130"/>
        <v>50.631261257531882</v>
      </c>
      <c r="X777">
        <f t="shared" si="120"/>
        <v>20.379200000000001</v>
      </c>
      <c r="Y777">
        <f t="shared" si="121"/>
        <v>35.597799999999999</v>
      </c>
    </row>
    <row r="778" spans="8:25" x14ac:dyDescent="0.3">
      <c r="H778" s="2">
        <v>31199</v>
      </c>
      <c r="I778">
        <v>0.60160000000000002</v>
      </c>
      <c r="K778">
        <f t="shared" si="129"/>
        <v>-584.97831139939706</v>
      </c>
      <c r="L778">
        <f t="shared" si="123"/>
        <v>56.54190447200628</v>
      </c>
      <c r="M778">
        <f t="shared" si="127"/>
        <v>0</v>
      </c>
      <c r="N778">
        <f t="shared" si="128"/>
        <v>0</v>
      </c>
      <c r="Q778" t="str">
        <f t="shared" si="126"/>
        <v/>
      </c>
      <c r="U778">
        <f t="shared" si="124"/>
        <v>-65224.480362666669</v>
      </c>
      <c r="V778">
        <f t="shared" si="125"/>
        <v>-3.1602787203203198E-2</v>
      </c>
      <c r="W778">
        <f t="shared" si="130"/>
        <v>50.662864044735088</v>
      </c>
      <c r="X778">
        <f t="shared" si="120"/>
        <v>19.3828</v>
      </c>
      <c r="Y778">
        <f t="shared" si="121"/>
        <v>35.441133333333333</v>
      </c>
    </row>
    <row r="779" spans="8:25" x14ac:dyDescent="0.3">
      <c r="H779" s="3">
        <v>31229</v>
      </c>
      <c r="I779">
        <v>0.45119999999999993</v>
      </c>
      <c r="K779">
        <f t="shared" si="129"/>
        <v>-616.76809066666431</v>
      </c>
      <c r="L779">
        <f t="shared" si="123"/>
        <v>56.897776358127274</v>
      </c>
      <c r="M779">
        <f t="shared" si="127"/>
        <v>0</v>
      </c>
      <c r="N779">
        <f t="shared" si="128"/>
        <v>0</v>
      </c>
      <c r="Q779" t="str">
        <f t="shared" si="126"/>
        <v/>
      </c>
      <c r="U779">
        <f t="shared" si="124"/>
        <v>-68562.833962666671</v>
      </c>
      <c r="V779">
        <f t="shared" si="125"/>
        <v>-3.1604291203203197E-2</v>
      </c>
      <c r="W779">
        <f t="shared" si="130"/>
        <v>50.694468335938289</v>
      </c>
      <c r="X779">
        <f t="shared" si="120"/>
        <v>0.52639999999999998</v>
      </c>
      <c r="Y779">
        <f t="shared" si="121"/>
        <v>33.388799999999996</v>
      </c>
    </row>
    <row r="780" spans="8:25" x14ac:dyDescent="0.3">
      <c r="H780" s="3">
        <v>31260</v>
      </c>
      <c r="I780">
        <v>5.2263999999999999</v>
      </c>
      <c r="K780">
        <f t="shared" si="129"/>
        <v>-643.78266993393163</v>
      </c>
      <c r="L780">
        <f t="shared" si="123"/>
        <v>57.253648244248268</v>
      </c>
      <c r="M780">
        <f t="shared" si="127"/>
        <v>0</v>
      </c>
      <c r="N780">
        <f t="shared" si="128"/>
        <v>0</v>
      </c>
      <c r="Q780" t="str">
        <f t="shared" si="126"/>
        <v/>
      </c>
      <c r="U780">
        <f t="shared" si="124"/>
        <v>-71932.088496000011</v>
      </c>
      <c r="V780">
        <f t="shared" si="125"/>
        <v>-3.1556539203203199E-2</v>
      </c>
      <c r="W780">
        <f t="shared" si="130"/>
        <v>50.726024875141491</v>
      </c>
      <c r="X780">
        <f t="shared" si="120"/>
        <v>2.8388</v>
      </c>
      <c r="Y780">
        <f t="shared" si="121"/>
        <v>33.720933333333335</v>
      </c>
    </row>
    <row r="781" spans="8:25" x14ac:dyDescent="0.3">
      <c r="H781" s="2">
        <v>31291</v>
      </c>
      <c r="I781">
        <v>55.497600000000006</v>
      </c>
      <c r="K781">
        <f t="shared" si="129"/>
        <v>-620.52604920119893</v>
      </c>
      <c r="L781">
        <f t="shared" si="123"/>
        <v>57.609520130369262</v>
      </c>
      <c r="M781">
        <f t="shared" si="127"/>
        <v>0</v>
      </c>
      <c r="N781">
        <f t="shared" si="128"/>
        <v>0</v>
      </c>
      <c r="O781">
        <f>SUM(I770:I781)</f>
        <v>439.84479999999996</v>
      </c>
      <c r="P781">
        <f>SUM(N770:N781)</f>
        <v>0</v>
      </c>
      <c r="Q781" t="str">
        <f t="shared" si="126"/>
        <v/>
      </c>
      <c r="U781">
        <f t="shared" si="124"/>
        <v>-75567.09982933334</v>
      </c>
      <c r="V781">
        <f t="shared" si="125"/>
        <v>-3.1053827203203196E-2</v>
      </c>
      <c r="W781">
        <f t="shared" si="130"/>
        <v>50.757078702344693</v>
      </c>
      <c r="X781">
        <f t="shared" si="120"/>
        <v>30.362000000000002</v>
      </c>
      <c r="Y781">
        <f t="shared" si="121"/>
        <v>36.653733333333328</v>
      </c>
    </row>
    <row r="782" spans="8:25" x14ac:dyDescent="0.3">
      <c r="H782" s="3">
        <v>31321</v>
      </c>
      <c r="I782">
        <v>44.443199999999997</v>
      </c>
      <c r="K782">
        <f t="shared" si="129"/>
        <v>-608.32382846846622</v>
      </c>
      <c r="L782">
        <f t="shared" si="123"/>
        <v>57.965392016490256</v>
      </c>
      <c r="M782">
        <f t="shared" si="127"/>
        <v>0</v>
      </c>
      <c r="N782">
        <f t="shared" si="128"/>
        <v>0</v>
      </c>
      <c r="Q782" t="str">
        <f t="shared" si="126"/>
        <v/>
      </c>
      <c r="U782">
        <f t="shared" si="124"/>
        <v>-79100.096096000008</v>
      </c>
      <c r="V782">
        <f t="shared" si="125"/>
        <v>-3.1164371203203197E-2</v>
      </c>
      <c r="W782">
        <f t="shared" si="130"/>
        <v>50.788243073547896</v>
      </c>
      <c r="X782">
        <f t="shared" ref="X782:X845" si="131">AVERAGE(I781:I782)</f>
        <v>49.970399999999998</v>
      </c>
      <c r="Y782">
        <f t="shared" ref="Y782:Y845" si="132">AVERAGE(I771:I782)</f>
        <v>35.829666666666661</v>
      </c>
    </row>
    <row r="783" spans="8:25" x14ac:dyDescent="0.3">
      <c r="H783" s="3">
        <v>31352</v>
      </c>
      <c r="I783">
        <v>39.104000000000006</v>
      </c>
      <c r="K783">
        <f t="shared" si="129"/>
        <v>-601.46080773573351</v>
      </c>
      <c r="L783">
        <f t="shared" si="123"/>
        <v>58.32126390261125</v>
      </c>
      <c r="M783">
        <f t="shared" si="127"/>
        <v>0</v>
      </c>
      <c r="N783">
        <f t="shared" si="128"/>
        <v>0</v>
      </c>
      <c r="Q783" t="str">
        <f t="shared" si="126"/>
        <v/>
      </c>
      <c r="U783">
        <f t="shared" si="124"/>
        <v>-82326.702496000013</v>
      </c>
      <c r="V783">
        <f t="shared" si="125"/>
        <v>-3.12177632032032E-2</v>
      </c>
      <c r="W783">
        <f t="shared" si="130"/>
        <v>50.819460836751098</v>
      </c>
      <c r="X783">
        <f t="shared" si="131"/>
        <v>41.773600000000002</v>
      </c>
      <c r="Y783">
        <f t="shared" si="132"/>
        <v>32.683799999999998</v>
      </c>
    </row>
    <row r="784" spans="8:25" x14ac:dyDescent="0.3">
      <c r="H784" s="2">
        <v>31382</v>
      </c>
      <c r="I784">
        <v>71.251999999999995</v>
      </c>
      <c r="K784">
        <f t="shared" si="129"/>
        <v>-562.44978700300078</v>
      </c>
      <c r="L784">
        <f t="shared" si="123"/>
        <v>58.677135788732244</v>
      </c>
      <c r="M784">
        <f t="shared" si="127"/>
        <v>0</v>
      </c>
      <c r="N784">
        <f t="shared" si="128"/>
        <v>0</v>
      </c>
      <c r="Q784" t="str">
        <f t="shared" si="126"/>
        <v/>
      </c>
      <c r="U784">
        <f t="shared" si="124"/>
        <v>-85975.124496000019</v>
      </c>
      <c r="V784">
        <f t="shared" si="125"/>
        <v>-3.0896283203203201E-2</v>
      </c>
      <c r="W784">
        <f t="shared" si="130"/>
        <v>50.850357119954303</v>
      </c>
      <c r="X784">
        <f t="shared" si="131"/>
        <v>55.177999999999997</v>
      </c>
      <c r="Y784">
        <f t="shared" si="132"/>
        <v>37.035999999999994</v>
      </c>
    </row>
    <row r="785" spans="8:25" x14ac:dyDescent="0.3">
      <c r="H785" s="3">
        <v>31413</v>
      </c>
      <c r="I785">
        <v>25.6432</v>
      </c>
      <c r="K785">
        <f t="shared" si="129"/>
        <v>-569.04756627026802</v>
      </c>
      <c r="L785">
        <f t="shared" si="123"/>
        <v>59.033007674853238</v>
      </c>
      <c r="M785">
        <f t="shared" si="127"/>
        <v>0</v>
      </c>
      <c r="N785">
        <f t="shared" si="128"/>
        <v>0</v>
      </c>
      <c r="Q785" t="str">
        <f t="shared" si="126"/>
        <v/>
      </c>
      <c r="U785">
        <f t="shared" si="124"/>
        <v>-89296.890229333352</v>
      </c>
      <c r="V785">
        <f t="shared" si="125"/>
        <v>-3.1352371203203201E-2</v>
      </c>
      <c r="W785">
        <f t="shared" si="130"/>
        <v>50.881709491157508</v>
      </c>
      <c r="X785">
        <f t="shared" si="131"/>
        <v>48.447599999999994</v>
      </c>
      <c r="Y785">
        <f t="shared" si="132"/>
        <v>33.702133333333329</v>
      </c>
    </row>
    <row r="786" spans="8:25" x14ac:dyDescent="0.3">
      <c r="H786" s="2">
        <v>31444</v>
      </c>
      <c r="I786">
        <v>27.147200000000002</v>
      </c>
      <c r="K786">
        <f t="shared" si="129"/>
        <v>-574.14134553753524</v>
      </c>
      <c r="L786">
        <f t="shared" si="123"/>
        <v>59.388879560974232</v>
      </c>
      <c r="M786">
        <f t="shared" si="127"/>
        <v>0</v>
      </c>
      <c r="N786">
        <f t="shared" si="128"/>
        <v>0</v>
      </c>
      <c r="Q786" t="str">
        <f t="shared" si="126"/>
        <v/>
      </c>
      <c r="U786">
        <f t="shared" si="124"/>
        <v>-92143.135029333353</v>
      </c>
      <c r="V786">
        <f t="shared" si="125"/>
        <v>-3.13373312032032E-2</v>
      </c>
      <c r="W786">
        <f t="shared" si="130"/>
        <v>50.913046822360712</v>
      </c>
      <c r="X786">
        <f t="shared" si="131"/>
        <v>26.395200000000003</v>
      </c>
      <c r="Y786">
        <f t="shared" si="132"/>
        <v>28.726399999999998</v>
      </c>
    </row>
    <row r="787" spans="8:25" x14ac:dyDescent="0.3">
      <c r="H787" s="3">
        <v>31472</v>
      </c>
      <c r="I787">
        <v>10.527999999999999</v>
      </c>
      <c r="K787">
        <f t="shared" si="129"/>
        <v>-595.85432480480256</v>
      </c>
      <c r="L787">
        <f t="shared" si="123"/>
        <v>59.744751447095226</v>
      </c>
      <c r="M787">
        <f t="shared" si="127"/>
        <v>0</v>
      </c>
      <c r="N787">
        <f t="shared" si="128"/>
        <v>0</v>
      </c>
      <c r="Q787" t="str">
        <f t="shared" si="126"/>
        <v/>
      </c>
      <c r="U787">
        <f t="shared" si="124"/>
        <v>-94796.404096000013</v>
      </c>
      <c r="V787">
        <f t="shared" si="125"/>
        <v>-3.1503523203203203E-2</v>
      </c>
      <c r="W787">
        <f t="shared" si="130"/>
        <v>50.944550345563918</v>
      </c>
      <c r="X787">
        <f t="shared" si="131"/>
        <v>18.837600000000002</v>
      </c>
      <c r="Y787">
        <f t="shared" si="132"/>
        <v>26.721066666666669</v>
      </c>
    </row>
    <row r="788" spans="8:25" x14ac:dyDescent="0.3">
      <c r="H788" s="3">
        <v>31503</v>
      </c>
      <c r="I788">
        <v>68.770399999999995</v>
      </c>
      <c r="K788">
        <f t="shared" si="129"/>
        <v>-559.32490407206978</v>
      </c>
      <c r="L788">
        <f t="shared" si="123"/>
        <v>60.10062333321622</v>
      </c>
      <c r="M788">
        <f t="shared" si="127"/>
        <v>0</v>
      </c>
      <c r="N788">
        <f t="shared" si="128"/>
        <v>0</v>
      </c>
      <c r="Q788" t="str">
        <f t="shared" si="126"/>
        <v/>
      </c>
      <c r="U788">
        <f t="shared" si="124"/>
        <v>-97980.328229333347</v>
      </c>
      <c r="V788">
        <f t="shared" si="125"/>
        <v>-3.0921099203203201E-2</v>
      </c>
      <c r="W788">
        <f t="shared" si="130"/>
        <v>50.975471444767123</v>
      </c>
      <c r="X788">
        <f t="shared" si="131"/>
        <v>39.649199999999993</v>
      </c>
      <c r="Y788">
        <f t="shared" si="132"/>
        <v>32.235733333333336</v>
      </c>
    </row>
    <row r="789" spans="8:25" x14ac:dyDescent="0.3">
      <c r="H789" s="2">
        <v>31533</v>
      </c>
      <c r="I789">
        <v>2.5192000000000001</v>
      </c>
      <c r="K789">
        <f t="shared" si="129"/>
        <v>-589.04668333933705</v>
      </c>
      <c r="L789">
        <f t="shared" si="123"/>
        <v>60.456495219337214</v>
      </c>
      <c r="M789">
        <f t="shared" si="127"/>
        <v>0</v>
      </c>
      <c r="N789">
        <f t="shared" si="128"/>
        <v>0</v>
      </c>
      <c r="Q789" t="str">
        <f t="shared" si="126"/>
        <v/>
      </c>
      <c r="U789">
        <f t="shared" si="124"/>
        <v>-100871.21676266668</v>
      </c>
      <c r="V789">
        <f t="shared" si="125"/>
        <v>-3.1583611203203195E-2</v>
      </c>
      <c r="W789">
        <f t="shared" si="130"/>
        <v>51.007055055970326</v>
      </c>
      <c r="X789">
        <f t="shared" si="131"/>
        <v>35.644799999999996</v>
      </c>
      <c r="Y789">
        <f t="shared" si="132"/>
        <v>29.265333333333341</v>
      </c>
    </row>
    <row r="790" spans="8:25" x14ac:dyDescent="0.3">
      <c r="H790" s="3">
        <v>31564</v>
      </c>
      <c r="I790">
        <v>0.82720000000000005</v>
      </c>
      <c r="K790">
        <f t="shared" si="129"/>
        <v>-620.46046260660432</v>
      </c>
      <c r="L790">
        <f t="shared" si="123"/>
        <v>60.812367105458208</v>
      </c>
      <c r="M790">
        <f t="shared" si="127"/>
        <v>0</v>
      </c>
      <c r="N790">
        <f t="shared" si="128"/>
        <v>0</v>
      </c>
      <c r="Q790" t="str">
        <f t="shared" si="126"/>
        <v/>
      </c>
      <c r="U790">
        <f t="shared" si="124"/>
        <v>-103797.95689600002</v>
      </c>
      <c r="V790">
        <f t="shared" si="125"/>
        <v>-3.1600531203203198E-2</v>
      </c>
      <c r="W790">
        <f t="shared" si="130"/>
        <v>51.03865558717353</v>
      </c>
      <c r="X790">
        <f t="shared" si="131"/>
        <v>1.6732</v>
      </c>
      <c r="Y790">
        <f t="shared" si="132"/>
        <v>29.28413333333334</v>
      </c>
    </row>
    <row r="791" spans="8:25" x14ac:dyDescent="0.3">
      <c r="H791" s="3">
        <v>31594</v>
      </c>
      <c r="I791">
        <v>0.752</v>
      </c>
      <c r="K791">
        <f t="shared" si="129"/>
        <v>-651.94944187387159</v>
      </c>
      <c r="L791">
        <f t="shared" si="123"/>
        <v>61.168238991579202</v>
      </c>
      <c r="M791">
        <f t="shared" si="127"/>
        <v>0</v>
      </c>
      <c r="N791">
        <f t="shared" si="128"/>
        <v>0</v>
      </c>
      <c r="Q791" t="str">
        <f t="shared" si="126"/>
        <v/>
      </c>
      <c r="U791">
        <f t="shared" si="124"/>
        <v>-106728.08729600001</v>
      </c>
      <c r="V791">
        <f t="shared" si="125"/>
        <v>-3.1601283203203198E-2</v>
      </c>
      <c r="W791">
        <f t="shared" si="130"/>
        <v>51.070256870376731</v>
      </c>
      <c r="X791">
        <f t="shared" si="131"/>
        <v>0.78960000000000008</v>
      </c>
      <c r="Y791">
        <f t="shared" si="132"/>
        <v>29.309200000000008</v>
      </c>
    </row>
    <row r="792" spans="8:25" x14ac:dyDescent="0.3">
      <c r="H792" s="2">
        <v>31625</v>
      </c>
      <c r="I792">
        <v>1.8800000000000001</v>
      </c>
      <c r="K792">
        <f t="shared" si="129"/>
        <v>-682.31042114113882</v>
      </c>
      <c r="L792">
        <f t="shared" si="123"/>
        <v>61.524110877700195</v>
      </c>
      <c r="M792">
        <f t="shared" si="127"/>
        <v>0</v>
      </c>
      <c r="N792">
        <f t="shared" si="128"/>
        <v>0</v>
      </c>
      <c r="Q792" t="str">
        <f t="shared" si="126"/>
        <v/>
      </c>
      <c r="U792">
        <f t="shared" si="124"/>
        <v>-109629.80462933335</v>
      </c>
      <c r="V792">
        <f t="shared" si="125"/>
        <v>-3.1590003203203196E-2</v>
      </c>
      <c r="W792">
        <f t="shared" si="130"/>
        <v>51.101846873579937</v>
      </c>
      <c r="X792">
        <f t="shared" si="131"/>
        <v>1.3160000000000001</v>
      </c>
      <c r="Y792">
        <f t="shared" si="132"/>
        <v>29.030333333333342</v>
      </c>
    </row>
    <row r="793" spans="8:25" x14ac:dyDescent="0.3">
      <c r="H793" s="3">
        <v>31656</v>
      </c>
      <c r="I793">
        <v>2.9704000000000002</v>
      </c>
      <c r="K793">
        <f t="shared" si="129"/>
        <v>-711.58100040840611</v>
      </c>
      <c r="L793">
        <f t="shared" si="123"/>
        <v>61.879982763821189</v>
      </c>
      <c r="M793">
        <f t="shared" si="127"/>
        <v>0</v>
      </c>
      <c r="N793">
        <f t="shared" si="128"/>
        <v>0</v>
      </c>
      <c r="O793">
        <f>SUM(I782:I793)</f>
        <v>295.83679999999998</v>
      </c>
      <c r="P793">
        <f>SUM(N782:N793)</f>
        <v>0</v>
      </c>
      <c r="Q793" t="str">
        <f t="shared" si="126"/>
        <v/>
      </c>
      <c r="U793">
        <f t="shared" si="124"/>
        <v>-112092.68609600002</v>
      </c>
      <c r="V793">
        <f t="shared" si="125"/>
        <v>-3.1579099203203197E-2</v>
      </c>
      <c r="W793">
        <f t="shared" si="130"/>
        <v>51.133425972783144</v>
      </c>
      <c r="X793">
        <f t="shared" si="131"/>
        <v>2.4252000000000002</v>
      </c>
      <c r="Y793">
        <f t="shared" si="132"/>
        <v>24.653066666666664</v>
      </c>
    </row>
    <row r="794" spans="8:25" x14ac:dyDescent="0.3">
      <c r="H794" s="2">
        <v>31686</v>
      </c>
      <c r="I794">
        <v>38.878399999999999</v>
      </c>
      <c r="K794">
        <f t="shared" si="129"/>
        <v>-704.94357967567339</v>
      </c>
      <c r="L794">
        <f t="shared" si="123"/>
        <v>62.235854649942183</v>
      </c>
      <c r="M794">
        <f t="shared" si="127"/>
        <v>0</v>
      </c>
      <c r="N794">
        <f t="shared" si="128"/>
        <v>0</v>
      </c>
      <c r="Q794" t="str">
        <f t="shared" si="126"/>
        <v/>
      </c>
      <c r="U794">
        <f t="shared" si="124"/>
        <v>-114490.69502933335</v>
      </c>
      <c r="V794">
        <f t="shared" si="125"/>
        <v>-3.1220019203203199E-2</v>
      </c>
      <c r="W794">
        <f t="shared" si="130"/>
        <v>51.164645991986347</v>
      </c>
      <c r="X794">
        <f t="shared" si="131"/>
        <v>20.924399999999999</v>
      </c>
      <c r="Y794">
        <f t="shared" si="132"/>
        <v>24.189333333333337</v>
      </c>
    </row>
    <row r="795" spans="8:25" x14ac:dyDescent="0.3">
      <c r="H795" s="3">
        <v>31717</v>
      </c>
      <c r="I795">
        <v>61.325600000000001</v>
      </c>
      <c r="K795">
        <f t="shared" si="129"/>
        <v>-675.8589589429406</v>
      </c>
      <c r="L795">
        <f t="shared" si="123"/>
        <v>62.591726536063177</v>
      </c>
      <c r="M795">
        <f t="shared" si="127"/>
        <v>0</v>
      </c>
      <c r="N795">
        <f t="shared" si="128"/>
        <v>0</v>
      </c>
      <c r="Q795" t="str">
        <f t="shared" si="126"/>
        <v/>
      </c>
      <c r="U795">
        <f t="shared" si="124"/>
        <v>-117044.70636266668</v>
      </c>
      <c r="V795">
        <f t="shared" si="125"/>
        <v>-3.0995547203203199E-2</v>
      </c>
      <c r="W795">
        <f t="shared" si="130"/>
        <v>51.195641539189552</v>
      </c>
      <c r="X795">
        <f t="shared" si="131"/>
        <v>50.102000000000004</v>
      </c>
      <c r="Y795">
        <f t="shared" si="132"/>
        <v>26.041133333333335</v>
      </c>
    </row>
    <row r="796" spans="8:25" x14ac:dyDescent="0.3">
      <c r="H796" s="3">
        <v>31747</v>
      </c>
      <c r="I796">
        <v>74.3352</v>
      </c>
      <c r="K796">
        <f t="shared" si="129"/>
        <v>-633.76473821020784</v>
      </c>
      <c r="L796">
        <f t="shared" si="123"/>
        <v>62.947598422184171</v>
      </c>
      <c r="M796">
        <f t="shared" si="127"/>
        <v>0</v>
      </c>
      <c r="N796">
        <f t="shared" si="128"/>
        <v>0</v>
      </c>
      <c r="Q796" t="str">
        <f t="shared" si="126"/>
        <v/>
      </c>
      <c r="U796">
        <f t="shared" si="124"/>
        <v>-119606.68262933334</v>
      </c>
      <c r="V796">
        <f t="shared" si="125"/>
        <v>-3.0865451203203199E-2</v>
      </c>
      <c r="W796">
        <f t="shared" si="130"/>
        <v>51.226506990392757</v>
      </c>
      <c r="X796">
        <f t="shared" si="131"/>
        <v>67.830399999999997</v>
      </c>
      <c r="Y796">
        <f t="shared" si="132"/>
        <v>26.298066666666671</v>
      </c>
    </row>
    <row r="797" spans="8:25" x14ac:dyDescent="0.3">
      <c r="H797" s="2">
        <v>31778</v>
      </c>
      <c r="I797">
        <v>65.160799999999995</v>
      </c>
      <c r="K797">
        <f t="shared" si="129"/>
        <v>-600.84491747747506</v>
      </c>
      <c r="L797">
        <f t="shared" si="123"/>
        <v>63.303470308305165</v>
      </c>
      <c r="M797">
        <f t="shared" si="127"/>
        <v>0</v>
      </c>
      <c r="N797">
        <f t="shared" si="128"/>
        <v>0</v>
      </c>
      <c r="Q797" t="str">
        <f t="shared" si="126"/>
        <v/>
      </c>
      <c r="U797">
        <f t="shared" si="124"/>
        <v>-122496.05462933335</v>
      </c>
      <c r="V797">
        <f t="shared" si="125"/>
        <v>-3.0957195203203197E-2</v>
      </c>
      <c r="W797">
        <f t="shared" si="130"/>
        <v>51.257464185595957</v>
      </c>
      <c r="X797">
        <f t="shared" si="131"/>
        <v>69.74799999999999</v>
      </c>
      <c r="Y797">
        <f t="shared" si="132"/>
        <v>29.591200000000001</v>
      </c>
    </row>
    <row r="798" spans="8:25" x14ac:dyDescent="0.3">
      <c r="H798" s="3">
        <v>31809</v>
      </c>
      <c r="I798">
        <v>38.840800000000002</v>
      </c>
      <c r="K798">
        <f t="shared" si="129"/>
        <v>-594.24509674474234</v>
      </c>
      <c r="L798">
        <f t="shared" si="123"/>
        <v>63.659342194426159</v>
      </c>
      <c r="M798">
        <f t="shared" si="127"/>
        <v>0</v>
      </c>
      <c r="N798">
        <f t="shared" si="128"/>
        <v>0</v>
      </c>
      <c r="Q798" t="str">
        <f t="shared" si="126"/>
        <v/>
      </c>
      <c r="U798">
        <f t="shared" si="124"/>
        <v>-125500.62049600002</v>
      </c>
      <c r="V798">
        <f t="shared" si="125"/>
        <v>-3.1220395203203199E-2</v>
      </c>
      <c r="W798">
        <f t="shared" si="130"/>
        <v>51.288684580799163</v>
      </c>
      <c r="X798">
        <f t="shared" si="131"/>
        <v>52.000799999999998</v>
      </c>
      <c r="Y798">
        <f t="shared" si="132"/>
        <v>30.565666666666662</v>
      </c>
    </row>
    <row r="799" spans="8:25" x14ac:dyDescent="0.3">
      <c r="H799" s="3">
        <v>31837</v>
      </c>
      <c r="I799">
        <v>33.200800000000001</v>
      </c>
      <c r="K799">
        <f t="shared" si="129"/>
        <v>-593.2852760120096</v>
      </c>
      <c r="L799">
        <f t="shared" si="123"/>
        <v>64.015214080547153</v>
      </c>
      <c r="M799">
        <f t="shared" si="127"/>
        <v>0</v>
      </c>
      <c r="N799">
        <f t="shared" si="128"/>
        <v>0</v>
      </c>
      <c r="Q799" t="str">
        <f t="shared" si="126"/>
        <v/>
      </c>
      <c r="U799">
        <f t="shared" si="124"/>
        <v>-128710.10636266669</v>
      </c>
      <c r="V799">
        <f t="shared" si="125"/>
        <v>-3.12767952032032E-2</v>
      </c>
      <c r="W799">
        <f t="shared" si="130"/>
        <v>51.319961376002368</v>
      </c>
      <c r="X799">
        <f t="shared" si="131"/>
        <v>36.020800000000001</v>
      </c>
      <c r="Y799">
        <f t="shared" si="132"/>
        <v>32.455066666666667</v>
      </c>
    </row>
    <row r="800" spans="8:25" x14ac:dyDescent="0.3">
      <c r="H800" s="2">
        <v>31868</v>
      </c>
      <c r="I800">
        <v>5.5271999999999997</v>
      </c>
      <c r="K800">
        <f t="shared" si="129"/>
        <v>-619.99905527927683</v>
      </c>
      <c r="L800">
        <f t="shared" si="123"/>
        <v>64.371085966668147</v>
      </c>
      <c r="M800">
        <f t="shared" si="127"/>
        <v>0</v>
      </c>
      <c r="N800">
        <f t="shared" si="128"/>
        <v>0</v>
      </c>
      <c r="Q800" t="str">
        <f t="shared" si="126"/>
        <v/>
      </c>
      <c r="U800">
        <f t="shared" si="124"/>
        <v>-131409.22236266668</v>
      </c>
      <c r="V800">
        <f t="shared" si="125"/>
        <v>-3.15535312032032E-2</v>
      </c>
      <c r="W800">
        <f t="shared" si="130"/>
        <v>51.351514907205569</v>
      </c>
      <c r="X800">
        <f t="shared" si="131"/>
        <v>19.364000000000001</v>
      </c>
      <c r="Y800">
        <f t="shared" si="132"/>
        <v>27.184799999999999</v>
      </c>
    </row>
    <row r="801" spans="8:25" x14ac:dyDescent="0.3">
      <c r="H801" s="3">
        <v>31898</v>
      </c>
      <c r="I801">
        <v>2.8576000000000001</v>
      </c>
      <c r="K801">
        <f t="shared" si="129"/>
        <v>-649.38243454654412</v>
      </c>
      <c r="L801">
        <f t="shared" si="123"/>
        <v>64.726957852789141</v>
      </c>
      <c r="M801">
        <f t="shared" si="127"/>
        <v>0</v>
      </c>
      <c r="N801">
        <f t="shared" si="128"/>
        <v>0</v>
      </c>
      <c r="Q801" t="str">
        <f t="shared" si="126"/>
        <v/>
      </c>
      <c r="U801">
        <f t="shared" si="124"/>
        <v>-134126.32996266667</v>
      </c>
      <c r="V801">
        <f t="shared" si="125"/>
        <v>-3.15802272032032E-2</v>
      </c>
      <c r="W801">
        <f t="shared" si="130"/>
        <v>51.383095134408769</v>
      </c>
      <c r="X801">
        <f t="shared" si="131"/>
        <v>4.1924000000000001</v>
      </c>
      <c r="Y801">
        <f t="shared" si="132"/>
        <v>27.212999999999997</v>
      </c>
    </row>
    <row r="802" spans="8:25" x14ac:dyDescent="0.3">
      <c r="H802" s="2">
        <v>31929</v>
      </c>
      <c r="I802">
        <v>1.9551999999999998</v>
      </c>
      <c r="K802">
        <f t="shared" si="129"/>
        <v>-679.66821381381135</v>
      </c>
      <c r="L802">
        <f t="shared" si="123"/>
        <v>65.082829738910135</v>
      </c>
      <c r="M802">
        <f t="shared" si="127"/>
        <v>0</v>
      </c>
      <c r="N802">
        <f t="shared" si="128"/>
        <v>0</v>
      </c>
      <c r="Q802" t="str">
        <f t="shared" si="126"/>
        <v/>
      </c>
      <c r="U802">
        <f t="shared" si="124"/>
        <v>-136854.62356266667</v>
      </c>
      <c r="V802">
        <f t="shared" si="125"/>
        <v>-3.1589251203203203E-2</v>
      </c>
      <c r="W802">
        <f t="shared" si="130"/>
        <v>51.41468438561197</v>
      </c>
      <c r="X802">
        <f t="shared" si="131"/>
        <v>2.4064000000000001</v>
      </c>
      <c r="Y802">
        <f t="shared" si="132"/>
        <v>27.306999999999999</v>
      </c>
    </row>
    <row r="803" spans="8:25" x14ac:dyDescent="0.3">
      <c r="H803" s="3">
        <v>31959</v>
      </c>
      <c r="I803">
        <v>0</v>
      </c>
      <c r="K803">
        <f t="shared" si="129"/>
        <v>-711.90919308107857</v>
      </c>
      <c r="L803">
        <f t="shared" si="123"/>
        <v>65.438701625031129</v>
      </c>
      <c r="M803">
        <f t="shared" si="127"/>
        <v>0</v>
      </c>
      <c r="N803">
        <f t="shared" si="128"/>
        <v>0</v>
      </c>
      <c r="Q803" t="str">
        <f t="shared" si="126"/>
        <v/>
      </c>
      <c r="U803">
        <f t="shared" si="124"/>
        <v>-139578.07929600001</v>
      </c>
      <c r="V803">
        <f t="shared" si="125"/>
        <v>-3.1608803203203202E-2</v>
      </c>
      <c r="W803">
        <f t="shared" si="130"/>
        <v>51.446293188815176</v>
      </c>
      <c r="X803">
        <f t="shared" si="131"/>
        <v>0.97759999999999991</v>
      </c>
      <c r="Y803">
        <f t="shared" si="132"/>
        <v>27.244333333333334</v>
      </c>
    </row>
    <row r="804" spans="8:25" x14ac:dyDescent="0.3">
      <c r="H804" s="3">
        <v>31990</v>
      </c>
      <c r="I804">
        <v>9.3247999999999998</v>
      </c>
      <c r="K804">
        <f t="shared" si="129"/>
        <v>-734.82537234834581</v>
      </c>
      <c r="L804">
        <f t="shared" si="123"/>
        <v>65.794573511152123</v>
      </c>
      <c r="M804">
        <f t="shared" si="127"/>
        <v>0</v>
      </c>
      <c r="N804">
        <f t="shared" si="128"/>
        <v>0</v>
      </c>
      <c r="Q804" t="str">
        <f t="shared" si="126"/>
        <v/>
      </c>
      <c r="U804">
        <f t="shared" si="124"/>
        <v>-142359.89022933334</v>
      </c>
      <c r="V804">
        <f t="shared" si="125"/>
        <v>-3.1515555203203198E-2</v>
      </c>
      <c r="W804">
        <f t="shared" si="130"/>
        <v>51.477808744018382</v>
      </c>
      <c r="X804">
        <f t="shared" si="131"/>
        <v>4.6623999999999999</v>
      </c>
      <c r="Y804">
        <f t="shared" si="132"/>
        <v>27.86473333333333</v>
      </c>
    </row>
    <row r="805" spans="8:25" x14ac:dyDescent="0.3">
      <c r="H805" s="2">
        <v>32021</v>
      </c>
      <c r="I805">
        <v>13.122400000000001</v>
      </c>
      <c r="K805">
        <f t="shared" si="129"/>
        <v>-753.94395161561306</v>
      </c>
      <c r="L805">
        <f t="shared" si="123"/>
        <v>66.150445397273117</v>
      </c>
      <c r="M805">
        <f t="shared" si="127"/>
        <v>0</v>
      </c>
      <c r="N805">
        <f t="shared" si="128"/>
        <v>0</v>
      </c>
      <c r="O805">
        <f>SUM(I794:I805)</f>
        <v>344.52879999999999</v>
      </c>
      <c r="P805">
        <f>SUM(N794:N805)</f>
        <v>0</v>
      </c>
      <c r="Q805" t="str">
        <f t="shared" si="126"/>
        <v/>
      </c>
      <c r="U805">
        <f t="shared" si="124"/>
        <v>-145219.73996266667</v>
      </c>
      <c r="V805">
        <f t="shared" si="125"/>
        <v>-3.1477579203203196E-2</v>
      </c>
      <c r="W805">
        <f t="shared" si="130"/>
        <v>51.509286323221588</v>
      </c>
      <c r="X805">
        <f t="shared" si="131"/>
        <v>11.223600000000001</v>
      </c>
      <c r="Y805">
        <f t="shared" si="132"/>
        <v>28.710733333333334</v>
      </c>
    </row>
    <row r="806" spans="8:25" x14ac:dyDescent="0.3">
      <c r="H806" s="3">
        <v>32051</v>
      </c>
      <c r="I806">
        <v>31.9224</v>
      </c>
      <c r="K806">
        <f t="shared" si="129"/>
        <v>-754.26253088288036</v>
      </c>
      <c r="L806">
        <f t="shared" si="123"/>
        <v>66.506317283394111</v>
      </c>
      <c r="M806">
        <f t="shared" si="127"/>
        <v>0</v>
      </c>
      <c r="N806">
        <f t="shared" si="128"/>
        <v>0</v>
      </c>
      <c r="Q806" t="str">
        <f t="shared" si="126"/>
        <v/>
      </c>
      <c r="U806">
        <f t="shared" si="124"/>
        <v>-148010.32422933335</v>
      </c>
      <c r="V806">
        <f t="shared" si="125"/>
        <v>-3.1289579203203202E-2</v>
      </c>
      <c r="W806">
        <f t="shared" si="130"/>
        <v>51.540575902424791</v>
      </c>
      <c r="X806">
        <f t="shared" si="131"/>
        <v>22.522400000000001</v>
      </c>
      <c r="Y806">
        <f t="shared" si="132"/>
        <v>28.131066666666666</v>
      </c>
    </row>
    <row r="807" spans="8:25" x14ac:dyDescent="0.3">
      <c r="H807" s="3">
        <v>32082</v>
      </c>
      <c r="I807">
        <v>39.292000000000002</v>
      </c>
      <c r="K807">
        <f t="shared" si="129"/>
        <v>-747.21151015014766</v>
      </c>
      <c r="L807">
        <f t="shared" si="123"/>
        <v>66.862189169515105</v>
      </c>
      <c r="M807">
        <f t="shared" si="127"/>
        <v>0</v>
      </c>
      <c r="N807">
        <f t="shared" si="128"/>
        <v>0</v>
      </c>
      <c r="Q807" t="str">
        <f t="shared" si="126"/>
        <v/>
      </c>
      <c r="U807">
        <f t="shared" si="124"/>
        <v>-150604.21036266666</v>
      </c>
      <c r="V807">
        <f t="shared" si="125"/>
        <v>-3.1215883203203201E-2</v>
      </c>
      <c r="W807">
        <f t="shared" si="130"/>
        <v>51.571791785627994</v>
      </c>
      <c r="X807">
        <f t="shared" si="131"/>
        <v>35.607199999999999</v>
      </c>
      <c r="Y807">
        <f t="shared" si="132"/>
        <v>26.294933333333329</v>
      </c>
    </row>
    <row r="808" spans="8:25" x14ac:dyDescent="0.3">
      <c r="H808" s="2">
        <v>32112</v>
      </c>
      <c r="I808">
        <v>104.8288</v>
      </c>
      <c r="K808">
        <f t="shared" si="129"/>
        <v>-674.62368941741488</v>
      </c>
      <c r="L808">
        <f t="shared" si="123"/>
        <v>66.409741283394112</v>
      </c>
      <c r="M808">
        <f t="shared" si="127"/>
        <v>4.8288000000000011</v>
      </c>
      <c r="N808">
        <f t="shared" si="128"/>
        <v>0.48288000000000009</v>
      </c>
      <c r="Q808" t="str">
        <f t="shared" si="126"/>
        <v/>
      </c>
      <c r="U808">
        <f t="shared" si="124"/>
        <v>-153415.75662933334</v>
      </c>
      <c r="V808">
        <f t="shared" si="125"/>
        <v>-3.0560515203203197E-2</v>
      </c>
      <c r="W808">
        <f t="shared" si="130"/>
        <v>51.6023523008312</v>
      </c>
      <c r="X808">
        <f t="shared" si="131"/>
        <v>72.060400000000001</v>
      </c>
      <c r="Y808">
        <f t="shared" si="132"/>
        <v>28.836066666666667</v>
      </c>
    </row>
    <row r="809" spans="8:25" x14ac:dyDescent="0.3">
      <c r="H809" s="3">
        <v>32143</v>
      </c>
      <c r="I809">
        <v>50.647200000000005</v>
      </c>
      <c r="K809">
        <f t="shared" si="129"/>
        <v>-656.2174686846821</v>
      </c>
      <c r="L809">
        <f t="shared" si="123"/>
        <v>66.765613169515106</v>
      </c>
      <c r="M809">
        <f t="shared" si="127"/>
        <v>0</v>
      </c>
      <c r="N809">
        <f t="shared" si="128"/>
        <v>0</v>
      </c>
      <c r="Q809" t="str">
        <f t="shared" si="126"/>
        <v/>
      </c>
      <c r="U809">
        <f t="shared" si="124"/>
        <v>-156100.67862933333</v>
      </c>
      <c r="V809">
        <f t="shared" si="125"/>
        <v>-3.1102331203203201E-2</v>
      </c>
      <c r="W809">
        <f t="shared" si="130"/>
        <v>51.6334546320344</v>
      </c>
      <c r="X809">
        <f t="shared" si="131"/>
        <v>77.738</v>
      </c>
      <c r="Y809">
        <f t="shared" si="132"/>
        <v>27.6266</v>
      </c>
    </row>
    <row r="810" spans="8:25" x14ac:dyDescent="0.3">
      <c r="H810" s="2">
        <v>32174</v>
      </c>
      <c r="I810">
        <v>66.401600000000002</v>
      </c>
      <c r="K810">
        <f t="shared" si="129"/>
        <v>-622.05684795194941</v>
      </c>
      <c r="L810">
        <f t="shared" si="123"/>
        <v>67.1214850556361</v>
      </c>
      <c r="M810">
        <f t="shared" si="127"/>
        <v>0</v>
      </c>
      <c r="N810">
        <f t="shared" si="128"/>
        <v>0</v>
      </c>
      <c r="Q810" t="str">
        <f t="shared" si="126"/>
        <v/>
      </c>
      <c r="U810">
        <f t="shared" si="124"/>
        <v>-159034.48756266665</v>
      </c>
      <c r="V810">
        <f t="shared" si="125"/>
        <v>-3.0944787203203199E-2</v>
      </c>
      <c r="W810">
        <f t="shared" si="130"/>
        <v>51.664399419237604</v>
      </c>
      <c r="X810">
        <f t="shared" si="131"/>
        <v>58.5244</v>
      </c>
      <c r="Y810">
        <f t="shared" si="132"/>
        <v>29.923333333333336</v>
      </c>
    </row>
    <row r="811" spans="8:25" x14ac:dyDescent="0.3">
      <c r="H811" s="3">
        <v>32203</v>
      </c>
      <c r="I811">
        <v>51.8504</v>
      </c>
      <c r="K811">
        <f t="shared" si="129"/>
        <v>-602.44742721921671</v>
      </c>
      <c r="L811">
        <f t="shared" si="123"/>
        <v>67.477356941757094</v>
      </c>
      <c r="M811">
        <f t="shared" si="127"/>
        <v>0</v>
      </c>
      <c r="N811">
        <f t="shared" si="128"/>
        <v>0</v>
      </c>
      <c r="Q811" t="str">
        <f t="shared" si="126"/>
        <v/>
      </c>
      <c r="U811">
        <f t="shared" si="124"/>
        <v>-162123.1082293333</v>
      </c>
      <c r="V811">
        <f t="shared" si="125"/>
        <v>-3.1090299203203203E-2</v>
      </c>
      <c r="W811">
        <f t="shared" si="130"/>
        <v>51.695489718440804</v>
      </c>
      <c r="X811">
        <f t="shared" si="131"/>
        <v>59.126000000000005</v>
      </c>
      <c r="Y811">
        <f t="shared" si="132"/>
        <v>31.477466666666661</v>
      </c>
    </row>
    <row r="812" spans="8:25" x14ac:dyDescent="0.3">
      <c r="H812" s="3">
        <v>32234</v>
      </c>
      <c r="I812">
        <v>7.219199999999999</v>
      </c>
      <c r="K812">
        <f t="shared" si="129"/>
        <v>-627.46920648648393</v>
      </c>
      <c r="L812">
        <f t="shared" si="123"/>
        <v>67.833228827878088</v>
      </c>
      <c r="M812">
        <f t="shared" si="127"/>
        <v>0</v>
      </c>
      <c r="N812">
        <f t="shared" si="128"/>
        <v>0</v>
      </c>
      <c r="Q812" t="str">
        <f t="shared" si="126"/>
        <v/>
      </c>
      <c r="U812">
        <f t="shared" si="124"/>
        <v>-165255.42009599996</v>
      </c>
      <c r="V812">
        <f t="shared" si="125"/>
        <v>-3.1536611203203196E-2</v>
      </c>
      <c r="W812">
        <f t="shared" si="130"/>
        <v>51.727026329644005</v>
      </c>
      <c r="X812">
        <f t="shared" si="131"/>
        <v>29.534800000000001</v>
      </c>
      <c r="Y812">
        <f t="shared" si="132"/>
        <v>31.618466666666663</v>
      </c>
    </row>
    <row r="813" spans="8:25" x14ac:dyDescent="0.3">
      <c r="H813" s="2">
        <v>32264</v>
      </c>
      <c r="I813">
        <v>3.3088000000000002</v>
      </c>
      <c r="K813">
        <f t="shared" si="129"/>
        <v>-656.40138575375124</v>
      </c>
      <c r="L813">
        <f t="shared" si="123"/>
        <v>68.189100713999082</v>
      </c>
      <c r="M813">
        <f t="shared" si="127"/>
        <v>0</v>
      </c>
      <c r="N813">
        <f t="shared" si="128"/>
        <v>0</v>
      </c>
      <c r="Q813" t="str">
        <f t="shared" si="126"/>
        <v/>
      </c>
      <c r="U813">
        <f t="shared" si="124"/>
        <v>-168415.76276266662</v>
      </c>
      <c r="V813">
        <f t="shared" si="125"/>
        <v>-3.1575715203203202E-2</v>
      </c>
      <c r="W813">
        <f t="shared" si="130"/>
        <v>51.758602044847208</v>
      </c>
      <c r="X813">
        <f t="shared" si="131"/>
        <v>5.2639999999999993</v>
      </c>
      <c r="Y813">
        <f t="shared" si="132"/>
        <v>31.656066666666671</v>
      </c>
    </row>
    <row r="814" spans="8:25" x14ac:dyDescent="0.3">
      <c r="H814" s="3">
        <v>32295</v>
      </c>
      <c r="I814">
        <v>36.885600000000004</v>
      </c>
      <c r="K814">
        <f t="shared" si="129"/>
        <v>-651.75676502101851</v>
      </c>
      <c r="L814">
        <f t="shared" si="123"/>
        <v>68.544972600120076</v>
      </c>
      <c r="M814">
        <f t="shared" si="127"/>
        <v>0</v>
      </c>
      <c r="N814">
        <f t="shared" si="128"/>
        <v>0</v>
      </c>
      <c r="Q814" t="str">
        <f t="shared" si="126"/>
        <v/>
      </c>
      <c r="U814">
        <f t="shared" si="124"/>
        <v>-171852.35889599996</v>
      </c>
      <c r="V814">
        <f t="shared" si="125"/>
        <v>-3.1239947203203198E-2</v>
      </c>
      <c r="W814">
        <f t="shared" si="130"/>
        <v>51.789841992050413</v>
      </c>
      <c r="X814">
        <f t="shared" si="131"/>
        <v>20.097200000000001</v>
      </c>
      <c r="Y814">
        <f t="shared" si="132"/>
        <v>34.566933333333338</v>
      </c>
    </row>
    <row r="815" spans="8:25" x14ac:dyDescent="0.3">
      <c r="H815" s="3">
        <v>32325</v>
      </c>
      <c r="I815">
        <v>0</v>
      </c>
      <c r="K815">
        <f t="shared" si="129"/>
        <v>-683.99774428828573</v>
      </c>
      <c r="L815">
        <f t="shared" si="123"/>
        <v>68.90084448624107</v>
      </c>
      <c r="M815">
        <f t="shared" si="127"/>
        <v>0</v>
      </c>
      <c r="N815">
        <f t="shared" si="128"/>
        <v>0</v>
      </c>
      <c r="Q815" t="str">
        <f t="shared" si="126"/>
        <v/>
      </c>
      <c r="U815">
        <f t="shared" si="124"/>
        <v>-175290.6094293333</v>
      </c>
      <c r="V815">
        <f t="shared" si="125"/>
        <v>-3.1608803203203202E-2</v>
      </c>
      <c r="W815">
        <f t="shared" si="130"/>
        <v>51.821450795253618</v>
      </c>
      <c r="X815">
        <f t="shared" si="131"/>
        <v>18.442800000000002</v>
      </c>
      <c r="Y815">
        <f t="shared" si="132"/>
        <v>34.566933333333338</v>
      </c>
    </row>
    <row r="816" spans="8:25" x14ac:dyDescent="0.3">
      <c r="H816" s="2">
        <v>32356</v>
      </c>
      <c r="I816">
        <v>4.6248000000000005</v>
      </c>
      <c r="K816">
        <f t="shared" si="129"/>
        <v>-711.61392355555301</v>
      </c>
      <c r="L816">
        <f t="shared" si="123"/>
        <v>69.256716372362064</v>
      </c>
      <c r="M816">
        <f t="shared" si="127"/>
        <v>0</v>
      </c>
      <c r="N816">
        <f t="shared" si="128"/>
        <v>0</v>
      </c>
      <c r="Q816" t="str">
        <f t="shared" si="126"/>
        <v/>
      </c>
      <c r="U816">
        <f t="shared" si="124"/>
        <v>-178705.82369599998</v>
      </c>
      <c r="V816">
        <f t="shared" si="125"/>
        <v>-3.1562555203203196E-2</v>
      </c>
      <c r="W816">
        <f t="shared" si="130"/>
        <v>51.85301335045682</v>
      </c>
      <c r="X816">
        <f t="shared" si="131"/>
        <v>2.3124000000000002</v>
      </c>
      <c r="Y816">
        <f t="shared" si="132"/>
        <v>34.175266666666666</v>
      </c>
    </row>
    <row r="817" spans="8:25" x14ac:dyDescent="0.3">
      <c r="H817" s="3">
        <v>32387</v>
      </c>
      <c r="I817">
        <v>7.1063999999999998</v>
      </c>
      <c r="K817">
        <f t="shared" si="129"/>
        <v>-736.74850282282023</v>
      </c>
      <c r="L817">
        <f t="shared" si="123"/>
        <v>69.612588258483058</v>
      </c>
      <c r="M817">
        <f t="shared" si="127"/>
        <v>0</v>
      </c>
      <c r="N817">
        <f t="shared" si="128"/>
        <v>0</v>
      </c>
      <c r="O817">
        <f>SUM(I806:I817)</f>
        <v>404.0872</v>
      </c>
      <c r="P817">
        <f>SUM(N806:N817)</f>
        <v>0.48288000000000009</v>
      </c>
      <c r="Q817">
        <f t="shared" si="126"/>
        <v>0.48288000000000009</v>
      </c>
      <c r="U817">
        <f t="shared" si="124"/>
        <v>-182067.3514293333</v>
      </c>
      <c r="V817">
        <f t="shared" si="125"/>
        <v>-3.1537739203203199E-2</v>
      </c>
      <c r="W817">
        <f t="shared" si="130"/>
        <v>51.884551089660022</v>
      </c>
      <c r="X817">
        <f t="shared" si="131"/>
        <v>5.8656000000000006</v>
      </c>
      <c r="Y817">
        <f t="shared" si="132"/>
        <v>33.673933333333331</v>
      </c>
    </row>
    <row r="818" spans="8:25" x14ac:dyDescent="0.3">
      <c r="H818" s="2">
        <v>32417</v>
      </c>
      <c r="I818">
        <v>84.111199999999997</v>
      </c>
      <c r="K818">
        <f t="shared" si="129"/>
        <v>-684.87828209008751</v>
      </c>
      <c r="L818">
        <f t="shared" si="123"/>
        <v>69.968460144604052</v>
      </c>
      <c r="M818">
        <f t="shared" si="127"/>
        <v>0</v>
      </c>
      <c r="N818">
        <f t="shared" si="128"/>
        <v>0</v>
      </c>
      <c r="Q818" t="str">
        <f t="shared" si="126"/>
        <v/>
      </c>
      <c r="U818">
        <f t="shared" si="124"/>
        <v>-185824.0426293333</v>
      </c>
      <c r="V818">
        <f t="shared" si="125"/>
        <v>-3.0767691203203201E-2</v>
      </c>
      <c r="W818">
        <f t="shared" si="130"/>
        <v>51.915318780863224</v>
      </c>
      <c r="X818">
        <f t="shared" si="131"/>
        <v>45.608799999999995</v>
      </c>
      <c r="Y818">
        <f t="shared" si="132"/>
        <v>38.023000000000003</v>
      </c>
    </row>
    <row r="819" spans="8:25" x14ac:dyDescent="0.3">
      <c r="H819" s="3">
        <v>32448</v>
      </c>
      <c r="I819">
        <v>24.628</v>
      </c>
      <c r="K819">
        <f t="shared" si="129"/>
        <v>-692.4912613573548</v>
      </c>
      <c r="L819">
        <f t="shared" si="123"/>
        <v>70.324332030725046</v>
      </c>
      <c r="M819">
        <f t="shared" si="127"/>
        <v>0</v>
      </c>
      <c r="N819">
        <f t="shared" si="128"/>
        <v>0</v>
      </c>
      <c r="Q819" t="str">
        <f t="shared" si="126"/>
        <v/>
      </c>
      <c r="U819">
        <f t="shared" si="124"/>
        <v>-189449.7730293333</v>
      </c>
      <c r="V819">
        <f t="shared" si="125"/>
        <v>-3.1362523203203201E-2</v>
      </c>
      <c r="W819">
        <f t="shared" si="130"/>
        <v>51.946681304066431</v>
      </c>
      <c r="X819">
        <f t="shared" si="131"/>
        <v>54.369599999999998</v>
      </c>
      <c r="Y819">
        <f t="shared" si="132"/>
        <v>36.801000000000002</v>
      </c>
    </row>
    <row r="820" spans="8:25" x14ac:dyDescent="0.3">
      <c r="H820" s="3">
        <v>32478</v>
      </c>
      <c r="I820">
        <v>44.368000000000002</v>
      </c>
      <c r="K820">
        <f t="shared" si="129"/>
        <v>-680.36424062462208</v>
      </c>
      <c r="L820">
        <f t="shared" ref="L820:L851" si="133">IF((I820&lt;$G$9),L819+$G$11/($G$8*$G$6*10^6),L819-($G$7/$G$8)*0.01*((I820-$G$9))*0.001-$G$11/($G$8*$G$6*10^6))</f>
        <v>70.68020391684604</v>
      </c>
      <c r="M820">
        <f t="shared" si="127"/>
        <v>0</v>
      </c>
      <c r="N820">
        <f t="shared" si="128"/>
        <v>0</v>
      </c>
      <c r="Q820" t="str">
        <f t="shared" si="126"/>
        <v/>
      </c>
      <c r="U820">
        <f t="shared" ref="U820:U883" si="134">X820-($G$5*Y820)+U819</f>
        <v>-192591.53502933329</v>
      </c>
      <c r="V820">
        <f t="shared" si="125"/>
        <v>-3.11651232032032E-2</v>
      </c>
      <c r="W820">
        <f t="shared" si="130"/>
        <v>51.977846427269633</v>
      </c>
      <c r="X820">
        <f t="shared" si="131"/>
        <v>34.498000000000005</v>
      </c>
      <c r="Y820">
        <f t="shared" si="132"/>
        <v>31.762600000000003</v>
      </c>
    </row>
    <row r="821" spans="8:25" x14ac:dyDescent="0.3">
      <c r="H821" s="2">
        <v>32509</v>
      </c>
      <c r="I821">
        <v>8.8735999999999997</v>
      </c>
      <c r="K821">
        <f t="shared" si="129"/>
        <v>-703.7316198918893</v>
      </c>
      <c r="L821">
        <f t="shared" si="133"/>
        <v>71.036075802967034</v>
      </c>
      <c r="M821">
        <f t="shared" si="127"/>
        <v>0</v>
      </c>
      <c r="N821">
        <f t="shared" si="128"/>
        <v>0</v>
      </c>
      <c r="Q821" t="str">
        <f t="shared" si="126"/>
        <v/>
      </c>
      <c r="U821">
        <f t="shared" si="134"/>
        <v>-195393.06089599995</v>
      </c>
      <c r="V821">
        <f t="shared" si="125"/>
        <v>-3.1520067203203203E-2</v>
      </c>
      <c r="W821">
        <f t="shared" si="130"/>
        <v>52.009366494472836</v>
      </c>
      <c r="X821">
        <f t="shared" si="131"/>
        <v>26.620800000000003</v>
      </c>
      <c r="Y821">
        <f t="shared" si="132"/>
        <v>28.28146666666667</v>
      </c>
    </row>
    <row r="822" spans="8:25" x14ac:dyDescent="0.3">
      <c r="H822" s="3">
        <v>32540</v>
      </c>
      <c r="I822">
        <v>75.2</v>
      </c>
      <c r="K822">
        <f t="shared" si="129"/>
        <v>-660.77259915915658</v>
      </c>
      <c r="L822">
        <f t="shared" si="133"/>
        <v>71.391947689088028</v>
      </c>
      <c r="M822">
        <f t="shared" si="127"/>
        <v>0</v>
      </c>
      <c r="N822">
        <f t="shared" si="128"/>
        <v>0</v>
      </c>
      <c r="Q822" t="str">
        <f t="shared" si="126"/>
        <v/>
      </c>
      <c r="U822">
        <f t="shared" si="134"/>
        <v>-198252.49076266662</v>
      </c>
      <c r="V822">
        <f t="shared" si="125"/>
        <v>-3.0856803203203203E-2</v>
      </c>
      <c r="W822">
        <f t="shared" si="130"/>
        <v>52.040223297676036</v>
      </c>
      <c r="X822">
        <f t="shared" si="131"/>
        <v>42.036799999999999</v>
      </c>
      <c r="Y822">
        <f t="shared" si="132"/>
        <v>29.014666666666667</v>
      </c>
    </row>
    <row r="823" spans="8:25" x14ac:dyDescent="0.3">
      <c r="H823" s="3">
        <v>32568</v>
      </c>
      <c r="I823">
        <v>40.720800000000004</v>
      </c>
      <c r="K823">
        <f t="shared" si="129"/>
        <v>-652.29277842642387</v>
      </c>
      <c r="L823">
        <f t="shared" si="133"/>
        <v>71.747819575209022</v>
      </c>
      <c r="M823">
        <f t="shared" si="127"/>
        <v>0</v>
      </c>
      <c r="N823">
        <f t="shared" si="128"/>
        <v>0</v>
      </c>
      <c r="Q823" t="str">
        <f t="shared" si="126"/>
        <v/>
      </c>
      <c r="U823">
        <f t="shared" si="134"/>
        <v>-201003.25036266661</v>
      </c>
      <c r="V823">
        <f t="shared" ref="V823:V886" si="135">$G$2*(I823-($G$1*$G$5))</f>
        <v>-3.1201595203203199E-2</v>
      </c>
      <c r="W823">
        <f t="shared" si="130"/>
        <v>52.071424892879236</v>
      </c>
      <c r="X823">
        <f t="shared" si="131"/>
        <v>57.960400000000007</v>
      </c>
      <c r="Y823">
        <f t="shared" si="132"/>
        <v>28.087199999999999</v>
      </c>
    </row>
    <row r="824" spans="8:25" x14ac:dyDescent="0.3">
      <c r="H824" s="2">
        <v>32599</v>
      </c>
      <c r="I824">
        <v>18.048000000000002</v>
      </c>
      <c r="K824">
        <f t="shared" si="129"/>
        <v>-666.48575769369108</v>
      </c>
      <c r="L824">
        <f t="shared" si="133"/>
        <v>72.103691461330015</v>
      </c>
      <c r="M824">
        <f t="shared" si="127"/>
        <v>0</v>
      </c>
      <c r="N824">
        <f t="shared" si="128"/>
        <v>0</v>
      </c>
      <c r="Q824" t="str">
        <f t="shared" si="126"/>
        <v/>
      </c>
      <c r="U824">
        <f t="shared" si="134"/>
        <v>-203872.82596266663</v>
      </c>
      <c r="V824">
        <f t="shared" si="135"/>
        <v>-3.1428323203203198E-2</v>
      </c>
      <c r="W824">
        <f t="shared" si="130"/>
        <v>52.102853216082437</v>
      </c>
      <c r="X824">
        <f t="shared" si="131"/>
        <v>29.384400000000003</v>
      </c>
      <c r="Y824">
        <f t="shared" si="132"/>
        <v>28.989599999999999</v>
      </c>
    </row>
    <row r="825" spans="8:25" x14ac:dyDescent="0.3">
      <c r="H825" s="3">
        <v>32629</v>
      </c>
      <c r="I825">
        <v>2.2935999999999996</v>
      </c>
      <c r="K825">
        <f t="shared" si="129"/>
        <v>-696.43313696095834</v>
      </c>
      <c r="L825">
        <f t="shared" si="133"/>
        <v>72.459563347451009</v>
      </c>
      <c r="M825">
        <f t="shared" si="127"/>
        <v>0</v>
      </c>
      <c r="N825">
        <f t="shared" si="128"/>
        <v>0</v>
      </c>
      <c r="Q825" t="str">
        <f t="shared" si="126"/>
        <v/>
      </c>
      <c r="U825">
        <f t="shared" si="134"/>
        <v>-206753.15516266663</v>
      </c>
      <c r="V825">
        <f t="shared" si="135"/>
        <v>-3.1585867203203201E-2</v>
      </c>
      <c r="W825">
        <f t="shared" si="130"/>
        <v>52.134439083285642</v>
      </c>
      <c r="X825">
        <f t="shared" si="131"/>
        <v>10.1708</v>
      </c>
      <c r="Y825">
        <f t="shared" si="132"/>
        <v>28.905000000000001</v>
      </c>
    </row>
    <row r="826" spans="8:25" x14ac:dyDescent="0.3">
      <c r="H826" s="2">
        <v>32660</v>
      </c>
      <c r="I826">
        <v>13.160000000000002</v>
      </c>
      <c r="K826">
        <f t="shared" si="129"/>
        <v>-715.51411622822559</v>
      </c>
      <c r="L826">
        <f t="shared" si="133"/>
        <v>72.815435233572003</v>
      </c>
      <c r="M826">
        <f t="shared" si="127"/>
        <v>0</v>
      </c>
      <c r="N826">
        <f t="shared" si="128"/>
        <v>0</v>
      </c>
      <c r="Q826" t="str">
        <f t="shared" si="126"/>
        <v/>
      </c>
      <c r="U826">
        <f t="shared" si="134"/>
        <v>-209438.21502933331</v>
      </c>
      <c r="V826">
        <f t="shared" si="135"/>
        <v>-3.14772032032032E-2</v>
      </c>
      <c r="W826">
        <f t="shared" si="130"/>
        <v>52.165916286488844</v>
      </c>
      <c r="X826">
        <f t="shared" si="131"/>
        <v>7.7268000000000008</v>
      </c>
      <c r="Y826">
        <f t="shared" si="132"/>
        <v>26.927866666666674</v>
      </c>
    </row>
    <row r="827" spans="8:25" x14ac:dyDescent="0.3">
      <c r="H827" s="3">
        <v>32690</v>
      </c>
      <c r="I827">
        <v>0.22559999999999997</v>
      </c>
      <c r="K827">
        <f t="shared" si="129"/>
        <v>-747.52949549549282</v>
      </c>
      <c r="L827">
        <f t="shared" si="133"/>
        <v>73.171307119692997</v>
      </c>
      <c r="M827">
        <f t="shared" si="127"/>
        <v>0</v>
      </c>
      <c r="N827">
        <f t="shared" si="128"/>
        <v>0</v>
      </c>
      <c r="Q827" t="str">
        <f t="shared" si="126"/>
        <v/>
      </c>
      <c r="U827">
        <f t="shared" si="134"/>
        <v>-212126.18889599998</v>
      </c>
      <c r="V827">
        <f t="shared" si="135"/>
        <v>-3.1606547203203196E-2</v>
      </c>
      <c r="W827">
        <f t="shared" si="130"/>
        <v>52.197522833692048</v>
      </c>
      <c r="X827">
        <f t="shared" si="131"/>
        <v>6.692800000000001</v>
      </c>
      <c r="Y827">
        <f t="shared" si="132"/>
        <v>26.946666666666673</v>
      </c>
    </row>
    <row r="828" spans="8:25" x14ac:dyDescent="0.3">
      <c r="H828" s="3">
        <v>32721</v>
      </c>
      <c r="I828">
        <v>4.2863999999999995</v>
      </c>
      <c r="K828">
        <f t="shared" si="129"/>
        <v>-775.48407476276009</v>
      </c>
      <c r="L828">
        <f t="shared" si="133"/>
        <v>73.527179005813991</v>
      </c>
      <c r="M828">
        <f t="shared" si="127"/>
        <v>0</v>
      </c>
      <c r="N828">
        <f t="shared" si="128"/>
        <v>0</v>
      </c>
      <c r="Q828" t="str">
        <f t="shared" si="126"/>
        <v/>
      </c>
      <c r="U828">
        <f t="shared" si="134"/>
        <v>-214815.77956266663</v>
      </c>
      <c r="V828">
        <f t="shared" si="135"/>
        <v>-3.1565939203203199E-2</v>
      </c>
      <c r="W828">
        <f t="shared" si="130"/>
        <v>52.229088772895253</v>
      </c>
      <c r="X828">
        <f t="shared" si="131"/>
        <v>2.2559999999999998</v>
      </c>
      <c r="Y828">
        <f t="shared" si="132"/>
        <v>26.918466666666671</v>
      </c>
    </row>
    <row r="829" spans="8:25" x14ac:dyDescent="0.3">
      <c r="H829" s="2">
        <v>32752</v>
      </c>
      <c r="I829">
        <v>0.41360000000000002</v>
      </c>
      <c r="K829">
        <f t="shared" si="129"/>
        <v>-807.31145403002733</v>
      </c>
      <c r="L829">
        <f t="shared" si="133"/>
        <v>73.883050891934985</v>
      </c>
      <c r="M829">
        <f t="shared" si="127"/>
        <v>0</v>
      </c>
      <c r="N829">
        <f t="shared" si="128"/>
        <v>0</v>
      </c>
      <c r="O829">
        <f>SUM(I818:I829)</f>
        <v>316.32880000000006</v>
      </c>
      <c r="P829">
        <f>SUM(N818:N829)</f>
        <v>0</v>
      </c>
      <c r="Q829" t="str">
        <f t="shared" si="126"/>
        <v/>
      </c>
      <c r="U829">
        <f t="shared" si="134"/>
        <v>-217449.50289599996</v>
      </c>
      <c r="V829">
        <f t="shared" si="135"/>
        <v>-3.16046672032032E-2</v>
      </c>
      <c r="W829">
        <f t="shared" si="130"/>
        <v>52.260693440098457</v>
      </c>
      <c r="X829">
        <f t="shared" si="131"/>
        <v>2.3499999999999996</v>
      </c>
      <c r="Y829">
        <f t="shared" si="132"/>
        <v>26.360733333333339</v>
      </c>
    </row>
    <row r="830" spans="8:25" x14ac:dyDescent="0.3">
      <c r="H830" s="3">
        <v>32782</v>
      </c>
      <c r="I830">
        <v>46.699200000000005</v>
      </c>
      <c r="K830">
        <f t="shared" si="129"/>
        <v>-792.85323329729454</v>
      </c>
      <c r="L830">
        <f t="shared" si="133"/>
        <v>74.238922778055979</v>
      </c>
      <c r="M830">
        <f t="shared" si="127"/>
        <v>0</v>
      </c>
      <c r="N830">
        <f t="shared" si="128"/>
        <v>0</v>
      </c>
      <c r="Q830" t="str">
        <f t="shared" si="126"/>
        <v/>
      </c>
      <c r="U830">
        <f t="shared" si="134"/>
        <v>-219750.25316266663</v>
      </c>
      <c r="V830">
        <f t="shared" si="135"/>
        <v>-3.1141811203203199E-2</v>
      </c>
      <c r="W830">
        <f t="shared" si="130"/>
        <v>52.291835251301663</v>
      </c>
      <c r="X830">
        <f t="shared" si="131"/>
        <v>23.556400000000004</v>
      </c>
      <c r="Y830">
        <f t="shared" si="132"/>
        <v>23.243066666666664</v>
      </c>
    </row>
    <row r="831" spans="8:25" x14ac:dyDescent="0.3">
      <c r="H831" s="3">
        <v>32813</v>
      </c>
      <c r="I831">
        <v>93.623999999999995</v>
      </c>
      <c r="K831">
        <f t="shared" si="129"/>
        <v>-731.47021256456185</v>
      </c>
      <c r="L831">
        <f t="shared" si="133"/>
        <v>74.594794664176973</v>
      </c>
      <c r="M831">
        <f t="shared" si="127"/>
        <v>0</v>
      </c>
      <c r="N831">
        <f t="shared" si="128"/>
        <v>0</v>
      </c>
      <c r="Q831" t="str">
        <f t="shared" si="126"/>
        <v/>
      </c>
      <c r="U831">
        <f t="shared" si="134"/>
        <v>-222579.36489599996</v>
      </c>
      <c r="V831">
        <f t="shared" si="135"/>
        <v>-3.0672563203203201E-2</v>
      </c>
      <c r="W831">
        <f t="shared" si="130"/>
        <v>52.322507814504867</v>
      </c>
      <c r="X831">
        <f t="shared" si="131"/>
        <v>70.161599999999993</v>
      </c>
      <c r="Y831">
        <f t="shared" si="132"/>
        <v>28.99273333333333</v>
      </c>
    </row>
    <row r="832" spans="8:25" x14ac:dyDescent="0.3">
      <c r="H832" s="2">
        <v>32843</v>
      </c>
      <c r="I832">
        <v>91.932000000000002</v>
      </c>
      <c r="K832">
        <f t="shared" si="129"/>
        <v>-671.77919183182917</v>
      </c>
      <c r="L832">
        <f t="shared" si="133"/>
        <v>74.950666550297967</v>
      </c>
      <c r="M832">
        <f t="shared" si="127"/>
        <v>0</v>
      </c>
      <c r="N832">
        <f t="shared" si="128"/>
        <v>0</v>
      </c>
      <c r="Q832" t="str">
        <f t="shared" si="126"/>
        <v/>
      </c>
      <c r="U832">
        <f t="shared" si="134"/>
        <v>-225782.22689599995</v>
      </c>
      <c r="V832">
        <f t="shared" si="135"/>
        <v>-3.0689483203203201E-2</v>
      </c>
      <c r="W832">
        <f t="shared" si="130"/>
        <v>52.353197297708071</v>
      </c>
      <c r="X832">
        <f t="shared" si="131"/>
        <v>92.777999999999992</v>
      </c>
      <c r="Y832">
        <f t="shared" si="132"/>
        <v>32.956400000000002</v>
      </c>
    </row>
    <row r="833" spans="8:25" x14ac:dyDescent="0.3">
      <c r="H833" s="3">
        <v>32874</v>
      </c>
      <c r="I833">
        <v>46.172799999999995</v>
      </c>
      <c r="K833">
        <f t="shared" si="129"/>
        <v>-657.84737109909645</v>
      </c>
      <c r="L833">
        <f t="shared" si="133"/>
        <v>75.306538436418961</v>
      </c>
      <c r="M833">
        <f t="shared" si="127"/>
        <v>0</v>
      </c>
      <c r="N833">
        <f t="shared" si="128"/>
        <v>0</v>
      </c>
      <c r="Q833" t="str">
        <f t="shared" si="126"/>
        <v/>
      </c>
      <c r="U833">
        <f t="shared" si="134"/>
        <v>-229319.64116266661</v>
      </c>
      <c r="V833">
        <f t="shared" si="135"/>
        <v>-3.1147075203203201E-2</v>
      </c>
      <c r="W833">
        <f t="shared" si="130"/>
        <v>52.384344372911272</v>
      </c>
      <c r="X833">
        <f t="shared" si="131"/>
        <v>69.052400000000006</v>
      </c>
      <c r="Y833">
        <f t="shared" si="132"/>
        <v>36.064666666666668</v>
      </c>
    </row>
    <row r="834" spans="8:25" x14ac:dyDescent="0.3">
      <c r="H834" s="2">
        <v>32905</v>
      </c>
      <c r="I834">
        <v>36.847999999999999</v>
      </c>
      <c r="K834">
        <f t="shared" si="129"/>
        <v>-653.24035036636371</v>
      </c>
      <c r="L834">
        <f t="shared" si="133"/>
        <v>75.662410322539955</v>
      </c>
      <c r="M834">
        <f t="shared" si="127"/>
        <v>0</v>
      </c>
      <c r="N834">
        <f t="shared" si="128"/>
        <v>0</v>
      </c>
      <c r="Q834" t="str">
        <f t="shared" ref="Q834:Q897" si="136">IF(P834&gt;0,P834,"")</f>
        <v/>
      </c>
      <c r="U834">
        <f t="shared" si="134"/>
        <v>-232564.99742933328</v>
      </c>
      <c r="V834">
        <f t="shared" si="135"/>
        <v>-3.1240323203203201E-2</v>
      </c>
      <c r="W834">
        <f t="shared" si="130"/>
        <v>52.415584696114472</v>
      </c>
      <c r="X834">
        <f t="shared" si="131"/>
        <v>41.510399999999997</v>
      </c>
      <c r="Y834">
        <f t="shared" si="132"/>
        <v>32.86866666666667</v>
      </c>
    </row>
    <row r="835" spans="8:25" x14ac:dyDescent="0.3">
      <c r="H835" s="3">
        <v>32933</v>
      </c>
      <c r="I835">
        <v>59.821599999999997</v>
      </c>
      <c r="K835">
        <f t="shared" si="129"/>
        <v>-625.65972963363095</v>
      </c>
      <c r="L835">
        <f t="shared" si="133"/>
        <v>76.018282208660949</v>
      </c>
      <c r="M835">
        <f t="shared" ref="M835:M898" si="137">IF(I835-$G$9&gt;0,I835-$G$9,0)</f>
        <v>0</v>
      </c>
      <c r="N835">
        <f t="shared" ref="N835:N898" si="138">M835*$G$7/100</f>
        <v>0</v>
      </c>
      <c r="Q835" t="str">
        <f t="shared" si="136"/>
        <v/>
      </c>
      <c r="U835">
        <f t="shared" si="134"/>
        <v>-235962.70262933327</v>
      </c>
      <c r="V835">
        <f t="shared" si="135"/>
        <v>-3.1010587203203197E-2</v>
      </c>
      <c r="W835">
        <f t="shared" si="130"/>
        <v>52.446595283317677</v>
      </c>
      <c r="X835">
        <f t="shared" si="131"/>
        <v>48.334800000000001</v>
      </c>
      <c r="Y835">
        <f t="shared" si="132"/>
        <v>34.4604</v>
      </c>
    </row>
    <row r="836" spans="8:25" x14ac:dyDescent="0.3">
      <c r="H836" s="3">
        <v>32964</v>
      </c>
      <c r="I836">
        <v>30.756799999999998</v>
      </c>
      <c r="K836">
        <f t="shared" ref="K836:K899" si="139">I836-($G$4*$G$1)+K835</f>
        <v>-627.14390890089817</v>
      </c>
      <c r="L836">
        <f t="shared" si="133"/>
        <v>76.374154094781943</v>
      </c>
      <c r="M836">
        <f t="shared" si="137"/>
        <v>0</v>
      </c>
      <c r="N836">
        <f t="shared" si="138"/>
        <v>0</v>
      </c>
      <c r="Q836" t="str">
        <f t="shared" si="136"/>
        <v/>
      </c>
      <c r="U836">
        <f t="shared" si="134"/>
        <v>-239469.36009599993</v>
      </c>
      <c r="V836">
        <f t="shared" si="135"/>
        <v>-3.1301235203203201E-2</v>
      </c>
      <c r="W836">
        <f t="shared" ref="W836:W899" si="140">W835-V836</f>
        <v>52.477896518520879</v>
      </c>
      <c r="X836">
        <f t="shared" si="131"/>
        <v>45.289199999999994</v>
      </c>
      <c r="Y836">
        <f t="shared" si="132"/>
        <v>35.519466666666666</v>
      </c>
    </row>
    <row r="837" spans="8:25" x14ac:dyDescent="0.3">
      <c r="H837" s="2">
        <v>32994</v>
      </c>
      <c r="I837">
        <v>0.71440000000000003</v>
      </c>
      <c r="K837">
        <f t="shared" si="139"/>
        <v>-658.67048816816543</v>
      </c>
      <c r="L837">
        <f t="shared" si="133"/>
        <v>76.730025980902937</v>
      </c>
      <c r="M837">
        <f t="shared" si="137"/>
        <v>0</v>
      </c>
      <c r="N837">
        <f t="shared" si="138"/>
        <v>0</v>
      </c>
      <c r="Q837" t="str">
        <f t="shared" si="136"/>
        <v/>
      </c>
      <c r="U837">
        <f t="shared" si="134"/>
        <v>-242992.4111626666</v>
      </c>
      <c r="V837">
        <f t="shared" si="135"/>
        <v>-3.1601659203203201E-2</v>
      </c>
      <c r="W837">
        <f t="shared" si="140"/>
        <v>52.509498177724083</v>
      </c>
      <c r="X837">
        <f t="shared" si="131"/>
        <v>15.7356</v>
      </c>
      <c r="Y837">
        <f t="shared" si="132"/>
        <v>35.387866666666667</v>
      </c>
    </row>
    <row r="838" spans="8:25" x14ac:dyDescent="0.3">
      <c r="H838" s="3">
        <v>33025</v>
      </c>
      <c r="I838">
        <v>0</v>
      </c>
      <c r="K838">
        <f t="shared" si="139"/>
        <v>-690.91146743543266</v>
      </c>
      <c r="L838">
        <f t="shared" si="133"/>
        <v>77.085897867023931</v>
      </c>
      <c r="M838">
        <f t="shared" si="137"/>
        <v>0</v>
      </c>
      <c r="N838">
        <f t="shared" si="138"/>
        <v>0</v>
      </c>
      <c r="Q838" t="str">
        <f t="shared" si="136"/>
        <v/>
      </c>
      <c r="U838">
        <f t="shared" si="134"/>
        <v>-246421.17396266659</v>
      </c>
      <c r="V838">
        <f t="shared" si="135"/>
        <v>-3.1608803203203202E-2</v>
      </c>
      <c r="W838">
        <f t="shared" si="140"/>
        <v>52.541106980927289</v>
      </c>
      <c r="X838">
        <f t="shared" si="131"/>
        <v>0.35720000000000002</v>
      </c>
      <c r="Y838">
        <f t="shared" si="132"/>
        <v>34.291200000000003</v>
      </c>
    </row>
    <row r="839" spans="8:25" x14ac:dyDescent="0.3">
      <c r="H839" s="3">
        <v>33055</v>
      </c>
      <c r="I839">
        <v>0.22559999999999997</v>
      </c>
      <c r="K839">
        <f t="shared" si="139"/>
        <v>-722.92684670269989</v>
      </c>
      <c r="L839">
        <f t="shared" si="133"/>
        <v>77.441769753144925</v>
      </c>
      <c r="M839">
        <f t="shared" si="137"/>
        <v>0</v>
      </c>
      <c r="N839">
        <f t="shared" si="138"/>
        <v>0</v>
      </c>
      <c r="Q839" t="str">
        <f t="shared" si="136"/>
        <v/>
      </c>
      <c r="U839">
        <f t="shared" si="134"/>
        <v>-249850.18116266659</v>
      </c>
      <c r="V839">
        <f t="shared" si="135"/>
        <v>-3.1606547203203196E-2</v>
      </c>
      <c r="W839">
        <f t="shared" si="140"/>
        <v>52.572713528130492</v>
      </c>
      <c r="X839">
        <f t="shared" si="131"/>
        <v>0.11279999999999998</v>
      </c>
      <c r="Y839">
        <f t="shared" si="132"/>
        <v>34.291199999999996</v>
      </c>
    </row>
    <row r="840" spans="8:25" x14ac:dyDescent="0.3">
      <c r="H840" s="2">
        <v>33086</v>
      </c>
      <c r="I840">
        <v>1.6544000000000001</v>
      </c>
      <c r="K840">
        <f t="shared" si="139"/>
        <v>-753.5134259699671</v>
      </c>
      <c r="L840">
        <f t="shared" si="133"/>
        <v>77.797641639265919</v>
      </c>
      <c r="M840">
        <f t="shared" si="137"/>
        <v>0</v>
      </c>
      <c r="N840">
        <f t="shared" si="138"/>
        <v>0</v>
      </c>
      <c r="Q840" t="str">
        <f t="shared" si="136"/>
        <v/>
      </c>
      <c r="U840">
        <f t="shared" si="134"/>
        <v>-253256.42782933326</v>
      </c>
      <c r="V840">
        <f t="shared" si="135"/>
        <v>-3.1592259203203202E-2</v>
      </c>
      <c r="W840">
        <f t="shared" si="140"/>
        <v>52.604305787333693</v>
      </c>
      <c r="X840">
        <f t="shared" si="131"/>
        <v>0.94000000000000006</v>
      </c>
      <c r="Y840">
        <f t="shared" si="132"/>
        <v>34.071866666666672</v>
      </c>
    </row>
    <row r="841" spans="8:25" x14ac:dyDescent="0.3">
      <c r="H841" s="3">
        <v>33117</v>
      </c>
      <c r="I841">
        <v>0.188</v>
      </c>
      <c r="K841">
        <f t="shared" si="139"/>
        <v>-785.56640523723433</v>
      </c>
      <c r="L841">
        <f t="shared" si="133"/>
        <v>78.153513525386913</v>
      </c>
      <c r="M841">
        <f t="shared" si="137"/>
        <v>0</v>
      </c>
      <c r="N841">
        <f t="shared" si="138"/>
        <v>0</v>
      </c>
      <c r="O841">
        <f>SUM(I830:I841)</f>
        <v>408.63679999999999</v>
      </c>
      <c r="P841">
        <f>SUM(N830:N841)</f>
        <v>0</v>
      </c>
      <c r="Q841" t="str">
        <f t="shared" si="136"/>
        <v/>
      </c>
      <c r="U841">
        <f t="shared" si="134"/>
        <v>-256660.81329599992</v>
      </c>
      <c r="V841">
        <f t="shared" si="135"/>
        <v>-3.1606923203203199E-2</v>
      </c>
      <c r="W841">
        <f t="shared" si="140"/>
        <v>52.6359127105369</v>
      </c>
      <c r="X841">
        <f t="shared" si="131"/>
        <v>0.92120000000000002</v>
      </c>
      <c r="Y841">
        <f t="shared" si="132"/>
        <v>34.053066666666666</v>
      </c>
    </row>
    <row r="842" spans="8:25" x14ac:dyDescent="0.3">
      <c r="H842" s="2">
        <v>33147</v>
      </c>
      <c r="I842">
        <v>18.687199999999997</v>
      </c>
      <c r="K842">
        <f t="shared" si="139"/>
        <v>-799.12018450450159</v>
      </c>
      <c r="L842">
        <f t="shared" si="133"/>
        <v>78.509385411507907</v>
      </c>
      <c r="M842">
        <f t="shared" si="137"/>
        <v>0</v>
      </c>
      <c r="N842">
        <f t="shared" si="138"/>
        <v>0</v>
      </c>
      <c r="Q842" t="str">
        <f t="shared" si="136"/>
        <v/>
      </c>
      <c r="U842">
        <f t="shared" si="134"/>
        <v>-259823.24902933327</v>
      </c>
      <c r="V842">
        <f t="shared" si="135"/>
        <v>-3.1421931203203204E-2</v>
      </c>
      <c r="W842">
        <f t="shared" si="140"/>
        <v>52.667334641740105</v>
      </c>
      <c r="X842">
        <f t="shared" si="131"/>
        <v>9.437599999999998</v>
      </c>
      <c r="Y842">
        <f t="shared" si="132"/>
        <v>31.718733333333333</v>
      </c>
    </row>
    <row r="843" spans="8:25" x14ac:dyDescent="0.3">
      <c r="H843" s="3">
        <v>33178</v>
      </c>
      <c r="I843">
        <v>83.697600000000008</v>
      </c>
      <c r="K843">
        <f t="shared" si="139"/>
        <v>-747.66356377176885</v>
      </c>
      <c r="L843">
        <f t="shared" si="133"/>
        <v>78.865257297628901</v>
      </c>
      <c r="M843">
        <f t="shared" si="137"/>
        <v>0</v>
      </c>
      <c r="N843">
        <f t="shared" si="138"/>
        <v>0</v>
      </c>
      <c r="Q843" t="str">
        <f t="shared" si="136"/>
        <v/>
      </c>
      <c r="U843">
        <f t="shared" si="134"/>
        <v>-262861.20996266662</v>
      </c>
      <c r="V843">
        <f t="shared" si="135"/>
        <v>-3.0771827203203199E-2</v>
      </c>
      <c r="W843">
        <f t="shared" si="140"/>
        <v>52.698106468943308</v>
      </c>
      <c r="X843">
        <f t="shared" si="131"/>
        <v>51.192400000000006</v>
      </c>
      <c r="Y843">
        <f t="shared" si="132"/>
        <v>30.891533333333339</v>
      </c>
    </row>
    <row r="844" spans="8:25" x14ac:dyDescent="0.3">
      <c r="H844" s="3">
        <v>33208</v>
      </c>
      <c r="I844">
        <v>69.52239999999999</v>
      </c>
      <c r="K844">
        <f t="shared" si="139"/>
        <v>-710.38214303903612</v>
      </c>
      <c r="L844">
        <f t="shared" si="133"/>
        <v>79.221129183749895</v>
      </c>
      <c r="M844">
        <f t="shared" si="137"/>
        <v>0</v>
      </c>
      <c r="N844">
        <f t="shared" si="138"/>
        <v>0</v>
      </c>
      <c r="Q844" t="str">
        <f t="shared" si="136"/>
        <v/>
      </c>
      <c r="U844">
        <f t="shared" si="134"/>
        <v>-265687.00662933331</v>
      </c>
      <c r="V844">
        <f t="shared" si="135"/>
        <v>-3.0913579203203201E-2</v>
      </c>
      <c r="W844">
        <f t="shared" si="140"/>
        <v>52.729020048146509</v>
      </c>
      <c r="X844">
        <f t="shared" si="131"/>
        <v>76.61</v>
      </c>
      <c r="Y844">
        <f t="shared" si="132"/>
        <v>29.024066666666666</v>
      </c>
    </row>
    <row r="845" spans="8:25" x14ac:dyDescent="0.3">
      <c r="H845" s="2">
        <v>33239</v>
      </c>
      <c r="I845">
        <v>112.9504</v>
      </c>
      <c r="K845">
        <f t="shared" si="139"/>
        <v>-629.6727223063034</v>
      </c>
      <c r="L845">
        <f t="shared" si="133"/>
        <v>78.606249297628906</v>
      </c>
      <c r="M845">
        <f t="shared" si="137"/>
        <v>12.950400000000002</v>
      </c>
      <c r="N845">
        <f t="shared" si="138"/>
        <v>1.2950400000000002</v>
      </c>
      <c r="Q845" t="str">
        <f t="shared" si="136"/>
        <v/>
      </c>
      <c r="U845">
        <f t="shared" si="134"/>
        <v>-269054.65689599997</v>
      </c>
      <c r="V845">
        <f t="shared" si="135"/>
        <v>-3.0479299203203199E-2</v>
      </c>
      <c r="W845">
        <f t="shared" si="140"/>
        <v>52.75949934734971</v>
      </c>
      <c r="X845">
        <f t="shared" si="131"/>
        <v>91.236400000000003</v>
      </c>
      <c r="Y845">
        <f t="shared" si="132"/>
        <v>34.588866666666668</v>
      </c>
    </row>
    <row r="846" spans="8:25" x14ac:dyDescent="0.3">
      <c r="H846" s="3">
        <v>33270</v>
      </c>
      <c r="I846">
        <v>58.430399999999992</v>
      </c>
      <c r="K846">
        <f t="shared" si="139"/>
        <v>-603.48330157357066</v>
      </c>
      <c r="L846">
        <f t="shared" si="133"/>
        <v>78.9621211837499</v>
      </c>
      <c r="M846">
        <f t="shared" si="137"/>
        <v>0</v>
      </c>
      <c r="N846">
        <f t="shared" si="138"/>
        <v>0</v>
      </c>
      <c r="Q846" t="str">
        <f t="shared" si="136"/>
        <v/>
      </c>
      <c r="U846">
        <f t="shared" si="134"/>
        <v>-272607.706496</v>
      </c>
      <c r="V846">
        <f t="shared" si="135"/>
        <v>-3.1024499203203198E-2</v>
      </c>
      <c r="W846">
        <f t="shared" si="140"/>
        <v>52.790523846552915</v>
      </c>
      <c r="X846">
        <f t="shared" ref="X846:X909" si="141">AVERAGE(I845:I846)</f>
        <v>85.690399999999997</v>
      </c>
      <c r="Y846">
        <f t="shared" ref="Y846:Y909" si="142">AVERAGE(I835:I846)</f>
        <v>36.387399999999992</v>
      </c>
    </row>
    <row r="847" spans="8:25" x14ac:dyDescent="0.3">
      <c r="H847" s="3">
        <v>33298</v>
      </c>
      <c r="I847">
        <v>68.4696</v>
      </c>
      <c r="K847">
        <f t="shared" si="139"/>
        <v>-567.25468084083786</v>
      </c>
      <c r="L847">
        <f t="shared" si="133"/>
        <v>79.317993069870894</v>
      </c>
      <c r="M847">
        <f t="shared" si="137"/>
        <v>0</v>
      </c>
      <c r="N847">
        <f t="shared" si="138"/>
        <v>0</v>
      </c>
      <c r="Q847" t="str">
        <f t="shared" si="136"/>
        <v/>
      </c>
      <c r="U847">
        <f t="shared" si="134"/>
        <v>-276255.06316266669</v>
      </c>
      <c r="V847">
        <f t="shared" si="135"/>
        <v>-3.09241072032032E-2</v>
      </c>
      <c r="W847">
        <f t="shared" si="140"/>
        <v>52.82144795375612</v>
      </c>
      <c r="X847">
        <f t="shared" si="141"/>
        <v>63.449999999999996</v>
      </c>
      <c r="Y847">
        <f t="shared" si="142"/>
        <v>37.108066666666666</v>
      </c>
    </row>
    <row r="848" spans="8:25" x14ac:dyDescent="0.3">
      <c r="H848" s="2">
        <v>33329</v>
      </c>
      <c r="I848">
        <v>10.716000000000001</v>
      </c>
      <c r="K848">
        <f t="shared" si="139"/>
        <v>-588.77966010810508</v>
      </c>
      <c r="L848">
        <f t="shared" si="133"/>
        <v>79.673864955991888</v>
      </c>
      <c r="M848">
        <f t="shared" si="137"/>
        <v>0</v>
      </c>
      <c r="N848">
        <f t="shared" si="138"/>
        <v>0</v>
      </c>
      <c r="Q848" t="str">
        <f t="shared" si="136"/>
        <v/>
      </c>
      <c r="U848">
        <f t="shared" si="134"/>
        <v>-279759.27036266669</v>
      </c>
      <c r="V848">
        <f t="shared" si="135"/>
        <v>-3.15016432032032E-2</v>
      </c>
      <c r="W848">
        <f t="shared" si="140"/>
        <v>52.852949596959327</v>
      </c>
      <c r="X848">
        <f t="shared" si="141"/>
        <v>39.592799999999997</v>
      </c>
      <c r="Y848">
        <f t="shared" si="142"/>
        <v>35.437999999999995</v>
      </c>
    </row>
    <row r="849" spans="8:25" x14ac:dyDescent="0.3">
      <c r="H849" s="3">
        <v>33359</v>
      </c>
      <c r="I849">
        <v>18.950400000000002</v>
      </c>
      <c r="K849">
        <f t="shared" si="139"/>
        <v>-602.07023937537235</v>
      </c>
      <c r="L849">
        <f t="shared" si="133"/>
        <v>80.029736842112882</v>
      </c>
      <c r="M849">
        <f t="shared" si="137"/>
        <v>0</v>
      </c>
      <c r="N849">
        <f t="shared" si="138"/>
        <v>0</v>
      </c>
      <c r="Q849" t="str">
        <f t="shared" si="136"/>
        <v/>
      </c>
      <c r="U849">
        <f t="shared" si="134"/>
        <v>-283440.20382933336</v>
      </c>
      <c r="V849">
        <f t="shared" si="135"/>
        <v>-3.1419299203203195E-2</v>
      </c>
      <c r="W849">
        <f t="shared" si="140"/>
        <v>52.884368896162528</v>
      </c>
      <c r="X849">
        <f t="shared" si="141"/>
        <v>14.833200000000001</v>
      </c>
      <c r="Y849">
        <f t="shared" si="142"/>
        <v>36.957666666666668</v>
      </c>
    </row>
    <row r="850" spans="8:25" x14ac:dyDescent="0.3">
      <c r="H850" s="2">
        <v>33390</v>
      </c>
      <c r="I850">
        <v>2.3688000000000002</v>
      </c>
      <c r="K850">
        <f t="shared" si="139"/>
        <v>-631.94241864263961</v>
      </c>
      <c r="L850">
        <f t="shared" si="133"/>
        <v>80.385608728233876</v>
      </c>
      <c r="M850">
        <f t="shared" si="137"/>
        <v>0</v>
      </c>
      <c r="N850">
        <f t="shared" si="138"/>
        <v>0</v>
      </c>
      <c r="Q850" t="str">
        <f t="shared" si="136"/>
        <v/>
      </c>
      <c r="U850">
        <f t="shared" si="134"/>
        <v>-287145.050896</v>
      </c>
      <c r="V850">
        <f t="shared" si="135"/>
        <v>-3.1585115203203194E-2</v>
      </c>
      <c r="W850">
        <f t="shared" si="140"/>
        <v>52.915954011365734</v>
      </c>
      <c r="X850">
        <f t="shared" si="141"/>
        <v>10.659600000000001</v>
      </c>
      <c r="Y850">
        <f t="shared" si="142"/>
        <v>37.15506666666667</v>
      </c>
    </row>
    <row r="851" spans="8:25" x14ac:dyDescent="0.3">
      <c r="H851" s="3">
        <v>33420</v>
      </c>
      <c r="I851">
        <v>0</v>
      </c>
      <c r="K851">
        <f t="shared" si="139"/>
        <v>-664.18339790990683</v>
      </c>
      <c r="L851">
        <f t="shared" si="133"/>
        <v>80.74148061435487</v>
      </c>
      <c r="M851">
        <f t="shared" si="137"/>
        <v>0</v>
      </c>
      <c r="N851">
        <f t="shared" si="138"/>
        <v>0</v>
      </c>
      <c r="Q851" t="str">
        <f t="shared" si="136"/>
        <v/>
      </c>
      <c r="U851">
        <f t="shared" si="134"/>
        <v>-290857.49316266668</v>
      </c>
      <c r="V851">
        <f t="shared" si="135"/>
        <v>-3.1608803203203202E-2</v>
      </c>
      <c r="W851">
        <f t="shared" si="140"/>
        <v>52.94756281456894</v>
      </c>
      <c r="X851">
        <f t="shared" si="141"/>
        <v>1.1844000000000001</v>
      </c>
      <c r="Y851">
        <f t="shared" si="142"/>
        <v>37.136266666666671</v>
      </c>
    </row>
    <row r="852" spans="8:25" x14ac:dyDescent="0.3">
      <c r="H852" s="3">
        <v>33451</v>
      </c>
      <c r="I852">
        <v>0</v>
      </c>
      <c r="K852">
        <f t="shared" si="139"/>
        <v>-696.42437717717405</v>
      </c>
      <c r="L852">
        <f t="shared" ref="L852:L868" si="143">IF((I852&lt;$G$9),L851+$G$11/($G$8*$G$6*10^6),L851-($G$7/$G$8)*0.01*((I852-$G$9))*0.001-$G$11/($G$8*$G$6*10^6))</f>
        <v>81.097352500475864</v>
      </c>
      <c r="M852">
        <f t="shared" si="137"/>
        <v>0</v>
      </c>
      <c r="N852">
        <f t="shared" si="138"/>
        <v>0</v>
      </c>
      <c r="Q852" t="str">
        <f t="shared" si="136"/>
        <v/>
      </c>
      <c r="U852">
        <f t="shared" si="134"/>
        <v>-294557.33316266671</v>
      </c>
      <c r="V852">
        <f t="shared" si="135"/>
        <v>-3.1608803203203202E-2</v>
      </c>
      <c r="W852">
        <f t="shared" si="140"/>
        <v>52.979171617772145</v>
      </c>
      <c r="X852">
        <f t="shared" si="141"/>
        <v>0</v>
      </c>
      <c r="Y852">
        <f t="shared" si="142"/>
        <v>36.998400000000004</v>
      </c>
    </row>
    <row r="853" spans="8:25" x14ac:dyDescent="0.3">
      <c r="H853" s="2">
        <v>33482</v>
      </c>
      <c r="I853">
        <v>1.9551999999999998</v>
      </c>
      <c r="K853">
        <f t="shared" si="139"/>
        <v>-726.71015644444128</v>
      </c>
      <c r="L853">
        <f t="shared" si="143"/>
        <v>81.453224386596858</v>
      </c>
      <c r="M853">
        <f t="shared" si="137"/>
        <v>0</v>
      </c>
      <c r="N853">
        <f t="shared" si="138"/>
        <v>0</v>
      </c>
      <c r="O853">
        <f>SUM(I842:I853)</f>
        <v>445.74800000000005</v>
      </c>
      <c r="P853">
        <f>SUM(N842:N853)</f>
        <v>1.2950400000000002</v>
      </c>
      <c r="Q853">
        <f t="shared" si="136"/>
        <v>1.2950400000000002</v>
      </c>
      <c r="U853">
        <f t="shared" si="134"/>
        <v>-298270.92222933337</v>
      </c>
      <c r="V853">
        <f t="shared" si="135"/>
        <v>-3.1589251203203203E-2</v>
      </c>
      <c r="W853">
        <f t="shared" si="140"/>
        <v>53.010760868975346</v>
      </c>
      <c r="X853">
        <f t="shared" si="141"/>
        <v>0.97759999999999991</v>
      </c>
      <c r="Y853">
        <f t="shared" si="142"/>
        <v>37.145666666666671</v>
      </c>
    </row>
    <row r="854" spans="8:25" x14ac:dyDescent="0.3">
      <c r="H854" s="3">
        <v>33512</v>
      </c>
      <c r="I854">
        <v>4.5120000000000005</v>
      </c>
      <c r="K854">
        <f t="shared" si="139"/>
        <v>-754.43913571170856</v>
      </c>
      <c r="L854">
        <f t="shared" si="143"/>
        <v>81.809096272717852</v>
      </c>
      <c r="M854">
        <f t="shared" si="137"/>
        <v>0</v>
      </c>
      <c r="N854">
        <f t="shared" si="138"/>
        <v>0</v>
      </c>
      <c r="Q854" t="str">
        <f t="shared" si="136"/>
        <v/>
      </c>
      <c r="U854">
        <f t="shared" si="134"/>
        <v>-301864.1286293334</v>
      </c>
      <c r="V854">
        <f t="shared" si="135"/>
        <v>-3.1563683203203199E-2</v>
      </c>
      <c r="W854">
        <f t="shared" si="140"/>
        <v>53.042324552178549</v>
      </c>
      <c r="X854">
        <f t="shared" si="141"/>
        <v>3.2336</v>
      </c>
      <c r="Y854">
        <f t="shared" si="142"/>
        <v>35.964399999999998</v>
      </c>
    </row>
    <row r="855" spans="8:25" x14ac:dyDescent="0.3">
      <c r="H855" s="3">
        <v>33543</v>
      </c>
      <c r="I855">
        <v>59.182400000000001</v>
      </c>
      <c r="K855">
        <f t="shared" si="139"/>
        <v>-727.49771497897586</v>
      </c>
      <c r="L855">
        <f t="shared" si="143"/>
        <v>82.164968158838846</v>
      </c>
      <c r="M855">
        <f t="shared" si="137"/>
        <v>0</v>
      </c>
      <c r="N855">
        <f t="shared" si="138"/>
        <v>0</v>
      </c>
      <c r="Q855" t="str">
        <f t="shared" si="136"/>
        <v/>
      </c>
      <c r="U855">
        <f t="shared" si="134"/>
        <v>-305224.42809600005</v>
      </c>
      <c r="V855">
        <f t="shared" si="135"/>
        <v>-3.1016979203203197E-2</v>
      </c>
      <c r="W855">
        <f t="shared" si="140"/>
        <v>53.07334153138175</v>
      </c>
      <c r="X855">
        <f t="shared" si="141"/>
        <v>31.847200000000001</v>
      </c>
      <c r="Y855">
        <f t="shared" si="142"/>
        <v>33.921466666666667</v>
      </c>
    </row>
    <row r="856" spans="8:25" x14ac:dyDescent="0.3">
      <c r="H856" s="2">
        <v>33573</v>
      </c>
      <c r="I856">
        <v>37.562400000000004</v>
      </c>
      <c r="K856">
        <f t="shared" si="139"/>
        <v>-722.17629424624317</v>
      </c>
      <c r="L856">
        <f t="shared" si="143"/>
        <v>82.52084004495984</v>
      </c>
      <c r="M856">
        <f t="shared" si="137"/>
        <v>0</v>
      </c>
      <c r="N856">
        <f t="shared" si="138"/>
        <v>0</v>
      </c>
      <c r="Q856" t="str">
        <f t="shared" si="136"/>
        <v/>
      </c>
      <c r="U856">
        <f t="shared" si="134"/>
        <v>-308301.86902933341</v>
      </c>
      <c r="V856">
        <f t="shared" si="135"/>
        <v>-3.1233179203203201E-2</v>
      </c>
      <c r="W856">
        <f t="shared" si="140"/>
        <v>53.104574710584956</v>
      </c>
      <c r="X856">
        <f t="shared" si="141"/>
        <v>48.372399999999999</v>
      </c>
      <c r="Y856">
        <f t="shared" si="142"/>
        <v>31.258133333333337</v>
      </c>
    </row>
    <row r="857" spans="8:25" x14ac:dyDescent="0.3">
      <c r="H857" s="3">
        <v>33604</v>
      </c>
      <c r="I857">
        <v>57.753599999999992</v>
      </c>
      <c r="K857">
        <f t="shared" si="139"/>
        <v>-696.6636735135105</v>
      </c>
      <c r="L857">
        <f t="shared" si="143"/>
        <v>82.876711931080834</v>
      </c>
      <c r="M857">
        <f t="shared" si="137"/>
        <v>0</v>
      </c>
      <c r="N857">
        <f t="shared" si="138"/>
        <v>0</v>
      </c>
      <c r="Q857" t="str">
        <f t="shared" si="136"/>
        <v/>
      </c>
      <c r="U857">
        <f t="shared" si="134"/>
        <v>-310920.05102933338</v>
      </c>
      <c r="V857">
        <f t="shared" si="135"/>
        <v>-3.1031267203203199E-2</v>
      </c>
      <c r="W857">
        <f t="shared" si="140"/>
        <v>53.13560597778816</v>
      </c>
      <c r="X857">
        <f t="shared" si="141"/>
        <v>47.658000000000001</v>
      </c>
      <c r="Y857">
        <f t="shared" si="142"/>
        <v>26.6584</v>
      </c>
    </row>
    <row r="858" spans="8:25" x14ac:dyDescent="0.3">
      <c r="H858" s="2">
        <v>33635</v>
      </c>
      <c r="I858">
        <v>21.995999999999999</v>
      </c>
      <c r="K858">
        <f t="shared" si="139"/>
        <v>-706.90865278077774</v>
      </c>
      <c r="L858">
        <f t="shared" si="143"/>
        <v>83.232583817201828</v>
      </c>
      <c r="M858">
        <f t="shared" si="137"/>
        <v>0</v>
      </c>
      <c r="N858">
        <f t="shared" si="138"/>
        <v>0</v>
      </c>
      <c r="Q858" t="str">
        <f t="shared" si="136"/>
        <v/>
      </c>
      <c r="U858">
        <f t="shared" si="134"/>
        <v>-313242.39622933336</v>
      </c>
      <c r="V858">
        <f t="shared" si="135"/>
        <v>-3.1388843203203197E-2</v>
      </c>
      <c r="W858">
        <f t="shared" si="140"/>
        <v>53.166994820991363</v>
      </c>
      <c r="X858">
        <f t="shared" si="141"/>
        <v>39.874799999999993</v>
      </c>
      <c r="Y858">
        <f t="shared" si="142"/>
        <v>23.622199999999996</v>
      </c>
    </row>
    <row r="859" spans="8:25" x14ac:dyDescent="0.3">
      <c r="H859" s="3">
        <v>33664</v>
      </c>
      <c r="I859">
        <v>20.980800000000002</v>
      </c>
      <c r="K859">
        <f t="shared" si="139"/>
        <v>-718.16883204804503</v>
      </c>
      <c r="L859">
        <f t="shared" si="143"/>
        <v>83.588455703322822</v>
      </c>
      <c r="M859">
        <f t="shared" si="137"/>
        <v>0</v>
      </c>
      <c r="N859">
        <f t="shared" si="138"/>
        <v>0</v>
      </c>
      <c r="Q859" t="str">
        <f t="shared" si="136"/>
        <v/>
      </c>
      <c r="U859">
        <f t="shared" si="134"/>
        <v>-315187.38782933337</v>
      </c>
      <c r="V859">
        <f t="shared" si="135"/>
        <v>-3.1398995203203203E-2</v>
      </c>
      <c r="W859">
        <f t="shared" si="140"/>
        <v>53.198393816194567</v>
      </c>
      <c r="X859">
        <f t="shared" si="141"/>
        <v>21.488399999999999</v>
      </c>
      <c r="Y859">
        <f t="shared" si="142"/>
        <v>19.6648</v>
      </c>
    </row>
    <row r="860" spans="8:25" x14ac:dyDescent="0.3">
      <c r="H860" s="3">
        <v>33695</v>
      </c>
      <c r="I860">
        <v>9.7760000000000016</v>
      </c>
      <c r="K860">
        <f t="shared" si="139"/>
        <v>-740.6338113153123</v>
      </c>
      <c r="L860">
        <f t="shared" si="143"/>
        <v>83.944327589443816</v>
      </c>
      <c r="M860">
        <f t="shared" si="137"/>
        <v>0</v>
      </c>
      <c r="N860">
        <f t="shared" si="138"/>
        <v>0</v>
      </c>
      <c r="Q860" t="str">
        <f t="shared" si="136"/>
        <v/>
      </c>
      <c r="U860">
        <f t="shared" si="134"/>
        <v>-317130.65609600005</v>
      </c>
      <c r="V860">
        <f t="shared" si="135"/>
        <v>-3.15110432032032E-2</v>
      </c>
      <c r="W860">
        <f t="shared" si="140"/>
        <v>53.22990485939777</v>
      </c>
      <c r="X860">
        <f t="shared" si="141"/>
        <v>15.378400000000003</v>
      </c>
      <c r="Y860">
        <f t="shared" si="142"/>
        <v>19.58646666666667</v>
      </c>
    </row>
    <row r="861" spans="8:25" x14ac:dyDescent="0.3">
      <c r="H861" s="2">
        <v>33725</v>
      </c>
      <c r="I861">
        <v>0</v>
      </c>
      <c r="K861">
        <f t="shared" si="139"/>
        <v>-772.87479058257952</v>
      </c>
      <c r="L861">
        <f t="shared" si="143"/>
        <v>84.30019947556481</v>
      </c>
      <c r="M861">
        <f t="shared" si="137"/>
        <v>0</v>
      </c>
      <c r="N861">
        <f t="shared" si="138"/>
        <v>0</v>
      </c>
      <c r="Q861" t="str">
        <f t="shared" si="136"/>
        <v/>
      </c>
      <c r="U861">
        <f t="shared" si="134"/>
        <v>-318926.4947626667</v>
      </c>
      <c r="V861">
        <f t="shared" si="135"/>
        <v>-3.1608803203203202E-2</v>
      </c>
      <c r="W861">
        <f t="shared" si="140"/>
        <v>53.261513662600976</v>
      </c>
      <c r="X861">
        <f t="shared" si="141"/>
        <v>4.8880000000000008</v>
      </c>
      <c r="Y861">
        <f t="shared" si="142"/>
        <v>18.00726666666667</v>
      </c>
    </row>
    <row r="862" spans="8:25" x14ac:dyDescent="0.3">
      <c r="H862" s="3">
        <v>33756</v>
      </c>
      <c r="I862">
        <v>0.86480000000000001</v>
      </c>
      <c r="K862">
        <f t="shared" si="139"/>
        <v>-804.2509698498468</v>
      </c>
      <c r="L862">
        <f t="shared" si="143"/>
        <v>84.656071361685804</v>
      </c>
      <c r="M862">
        <f t="shared" si="137"/>
        <v>0</v>
      </c>
      <c r="N862">
        <f t="shared" si="138"/>
        <v>0</v>
      </c>
      <c r="Q862" t="str">
        <f t="shared" si="136"/>
        <v/>
      </c>
      <c r="U862">
        <f t="shared" si="134"/>
        <v>-320714.25569600001</v>
      </c>
      <c r="V862">
        <f t="shared" si="135"/>
        <v>-3.1600155203203202E-2</v>
      </c>
      <c r="W862">
        <f t="shared" si="140"/>
        <v>53.293113817804176</v>
      </c>
      <c r="X862">
        <f t="shared" si="141"/>
        <v>0.43240000000000001</v>
      </c>
      <c r="Y862">
        <f t="shared" si="142"/>
        <v>17.881933333333336</v>
      </c>
    </row>
    <row r="863" spans="8:25" x14ac:dyDescent="0.3">
      <c r="H863" s="3">
        <v>33786</v>
      </c>
      <c r="I863">
        <v>0</v>
      </c>
      <c r="K863">
        <f t="shared" si="139"/>
        <v>-836.49194911711402</v>
      </c>
      <c r="L863">
        <f t="shared" si="143"/>
        <v>85.011943247806798</v>
      </c>
      <c r="M863">
        <f t="shared" si="137"/>
        <v>0</v>
      </c>
      <c r="N863">
        <f t="shared" si="138"/>
        <v>0</v>
      </c>
      <c r="Q863" t="str">
        <f t="shared" si="136"/>
        <v/>
      </c>
      <c r="U863">
        <f t="shared" si="134"/>
        <v>-322502.01662933332</v>
      </c>
      <c r="V863">
        <f t="shared" si="135"/>
        <v>-3.1608803203203202E-2</v>
      </c>
      <c r="W863">
        <f t="shared" si="140"/>
        <v>53.324722621007382</v>
      </c>
      <c r="X863">
        <f t="shared" si="141"/>
        <v>0.43240000000000001</v>
      </c>
      <c r="Y863">
        <f t="shared" si="142"/>
        <v>17.881933333333336</v>
      </c>
    </row>
    <row r="864" spans="8:25" x14ac:dyDescent="0.3">
      <c r="H864" s="2">
        <v>33817</v>
      </c>
      <c r="I864">
        <v>1.9176000000000002</v>
      </c>
      <c r="K864">
        <f t="shared" si="139"/>
        <v>-866.81532838438125</v>
      </c>
      <c r="L864">
        <f t="shared" si="143"/>
        <v>85.367815133927792</v>
      </c>
      <c r="M864">
        <f t="shared" si="137"/>
        <v>0</v>
      </c>
      <c r="N864">
        <f t="shared" si="138"/>
        <v>0</v>
      </c>
      <c r="Q864" t="str">
        <f t="shared" si="136"/>
        <v/>
      </c>
      <c r="U864">
        <f t="shared" si="134"/>
        <v>-324305.23116266663</v>
      </c>
      <c r="V864">
        <f t="shared" si="135"/>
        <v>-3.1589627203203199E-2</v>
      </c>
      <c r="W864">
        <f t="shared" si="140"/>
        <v>53.356312248210585</v>
      </c>
      <c r="X864">
        <f t="shared" si="141"/>
        <v>0.9588000000000001</v>
      </c>
      <c r="Y864">
        <f t="shared" si="142"/>
        <v>18.041733333333337</v>
      </c>
    </row>
    <row r="865" spans="8:25" x14ac:dyDescent="0.3">
      <c r="H865" s="3">
        <v>33848</v>
      </c>
      <c r="I865">
        <v>3.7600000000000001E-2</v>
      </c>
      <c r="K865">
        <f t="shared" si="139"/>
        <v>-899.01870765164847</v>
      </c>
      <c r="L865">
        <f t="shared" si="143"/>
        <v>85.723687020048786</v>
      </c>
      <c r="M865">
        <f t="shared" si="137"/>
        <v>0</v>
      </c>
      <c r="N865">
        <f t="shared" si="138"/>
        <v>0</v>
      </c>
      <c r="O865">
        <f>SUM(I854:I865)</f>
        <v>214.58320000000003</v>
      </c>
      <c r="P865">
        <f>SUM(N854:N865)</f>
        <v>0</v>
      </c>
      <c r="Q865" t="str">
        <f t="shared" si="136"/>
        <v/>
      </c>
      <c r="U865">
        <f t="shared" si="134"/>
        <v>-326092.44689599995</v>
      </c>
      <c r="V865">
        <f t="shared" si="135"/>
        <v>-3.1608427203203199E-2</v>
      </c>
      <c r="W865">
        <f t="shared" si="140"/>
        <v>53.387920675413788</v>
      </c>
      <c r="X865">
        <f t="shared" si="141"/>
        <v>0.97760000000000014</v>
      </c>
      <c r="Y865">
        <f t="shared" si="142"/>
        <v>17.881933333333336</v>
      </c>
    </row>
    <row r="866" spans="8:25" x14ac:dyDescent="0.3">
      <c r="H866" s="2">
        <v>33878</v>
      </c>
      <c r="I866">
        <v>19.7776</v>
      </c>
      <c r="K866">
        <f t="shared" si="139"/>
        <v>-911.48208691891568</v>
      </c>
      <c r="L866">
        <f t="shared" si="143"/>
        <v>86.07955890616978</v>
      </c>
      <c r="M866">
        <f t="shared" si="137"/>
        <v>0</v>
      </c>
      <c r="N866">
        <f t="shared" si="138"/>
        <v>0</v>
      </c>
      <c r="Q866" t="str">
        <f t="shared" si="136"/>
        <v/>
      </c>
      <c r="U866">
        <f t="shared" si="134"/>
        <v>-327997.94596266659</v>
      </c>
      <c r="V866">
        <f t="shared" si="135"/>
        <v>-3.1411027203203198E-2</v>
      </c>
      <c r="W866">
        <f t="shared" si="140"/>
        <v>53.419331702616994</v>
      </c>
      <c r="X866">
        <f t="shared" si="141"/>
        <v>9.9076000000000004</v>
      </c>
      <c r="Y866">
        <f t="shared" si="142"/>
        <v>19.154066666666669</v>
      </c>
    </row>
    <row r="867" spans="8:25" x14ac:dyDescent="0.3">
      <c r="H867" s="3">
        <v>33909</v>
      </c>
      <c r="I867">
        <v>40.645600000000002</v>
      </c>
      <c r="K867">
        <f t="shared" si="139"/>
        <v>-903.07746618618296</v>
      </c>
      <c r="L867">
        <f t="shared" si="143"/>
        <v>86.435430792290774</v>
      </c>
      <c r="M867">
        <f t="shared" si="137"/>
        <v>0</v>
      </c>
      <c r="N867">
        <f t="shared" si="138"/>
        <v>0</v>
      </c>
      <c r="Q867" t="str">
        <f t="shared" si="136"/>
        <v/>
      </c>
      <c r="U867">
        <f t="shared" si="134"/>
        <v>-329728.6676959999</v>
      </c>
      <c r="V867">
        <f t="shared" si="135"/>
        <v>-3.1202347203203203E-2</v>
      </c>
      <c r="W867">
        <f t="shared" si="140"/>
        <v>53.450534049820199</v>
      </c>
      <c r="X867">
        <f t="shared" si="141"/>
        <v>30.211600000000001</v>
      </c>
      <c r="Y867">
        <f t="shared" si="142"/>
        <v>17.609333333333336</v>
      </c>
    </row>
    <row r="868" spans="8:25" x14ac:dyDescent="0.3">
      <c r="H868" s="3">
        <v>33939</v>
      </c>
      <c r="I868">
        <v>90.089600000000004</v>
      </c>
      <c r="K868">
        <f t="shared" si="139"/>
        <v>-845.22884545345028</v>
      </c>
      <c r="L868">
        <f t="shared" si="143"/>
        <v>86.791302678411768</v>
      </c>
      <c r="M868">
        <f t="shared" si="137"/>
        <v>0</v>
      </c>
      <c r="N868">
        <f t="shared" si="138"/>
        <v>0</v>
      </c>
      <c r="Q868" t="str">
        <f t="shared" si="136"/>
        <v/>
      </c>
      <c r="U868">
        <f t="shared" si="134"/>
        <v>-331861.96009599988</v>
      </c>
      <c r="V868">
        <f t="shared" si="135"/>
        <v>-3.07079072032032E-2</v>
      </c>
      <c r="W868">
        <f t="shared" si="140"/>
        <v>53.4812419570234</v>
      </c>
      <c r="X868">
        <f t="shared" si="141"/>
        <v>65.36760000000001</v>
      </c>
      <c r="Y868">
        <f t="shared" si="142"/>
        <v>21.986599999999999</v>
      </c>
    </row>
    <row r="869" spans="8:25" x14ac:dyDescent="0.3">
      <c r="H869" s="2">
        <v>33970</v>
      </c>
      <c r="I869">
        <v>44.819200000000002</v>
      </c>
      <c r="K869">
        <f t="shared" si="139"/>
        <v>-832.65062472071759</v>
      </c>
      <c r="L869">
        <f>IF((I869&lt;$G$9),L868+$G$12/($G$8*$G$6*10^6),L868-($G$7/$G$8)*0.01*((I869-$G$9))*0.001-$G$12/($G$8*$G$6*10^6))</f>
        <v>86.791306948874407</v>
      </c>
      <c r="M869">
        <f t="shared" si="137"/>
        <v>0</v>
      </c>
      <c r="N869">
        <f t="shared" si="138"/>
        <v>0</v>
      </c>
      <c r="Q869" t="str">
        <f t="shared" si="136"/>
        <v/>
      </c>
      <c r="U869">
        <f t="shared" si="134"/>
        <v>-333885.37902933318</v>
      </c>
      <c r="V869">
        <f t="shared" si="135"/>
        <v>-3.1160611203203202E-2</v>
      </c>
      <c r="W869">
        <f t="shared" si="140"/>
        <v>53.512402568226605</v>
      </c>
      <c r="X869">
        <f t="shared" si="141"/>
        <v>67.454400000000007</v>
      </c>
      <c r="Y869">
        <f t="shared" si="142"/>
        <v>20.908733333333334</v>
      </c>
    </row>
    <row r="870" spans="8:25" x14ac:dyDescent="0.3">
      <c r="H870" s="3">
        <v>34001</v>
      </c>
      <c r="I870">
        <v>91.9696</v>
      </c>
      <c r="K870">
        <f t="shared" si="139"/>
        <v>-772.92200398798491</v>
      </c>
      <c r="L870">
        <f t="shared" ref="L870:L933" si="144">IF((I870&lt;$G$9),L869+$G$12/($G$8*$G$6*10^6),L869-($G$7/$G$8)*0.01*((I870-$G$9))*0.001-$G$12/($G$8*$G$6*10^6))</f>
        <v>86.791311219337047</v>
      </c>
      <c r="M870">
        <f t="shared" si="137"/>
        <v>0</v>
      </c>
      <c r="N870">
        <f t="shared" si="138"/>
        <v>0</v>
      </c>
      <c r="Q870" t="str">
        <f t="shared" si="136"/>
        <v/>
      </c>
      <c r="U870">
        <f t="shared" si="134"/>
        <v>-336490.97129599983</v>
      </c>
      <c r="V870">
        <f t="shared" si="135"/>
        <v>-3.0689107203203201E-2</v>
      </c>
      <c r="W870">
        <f t="shared" si="140"/>
        <v>53.543091675429807</v>
      </c>
      <c r="X870">
        <f t="shared" si="141"/>
        <v>68.394400000000005</v>
      </c>
      <c r="Y870">
        <f t="shared" si="142"/>
        <v>26.739866666666668</v>
      </c>
    </row>
    <row r="871" spans="8:25" x14ac:dyDescent="0.3">
      <c r="H871" s="3">
        <v>34029</v>
      </c>
      <c r="I871">
        <v>23.236799999999999</v>
      </c>
      <c r="K871">
        <f t="shared" si="139"/>
        <v>-781.92618325525223</v>
      </c>
      <c r="L871">
        <f t="shared" si="144"/>
        <v>86.791315489799686</v>
      </c>
      <c r="M871">
        <f t="shared" si="137"/>
        <v>0</v>
      </c>
      <c r="N871">
        <f t="shared" si="138"/>
        <v>0</v>
      </c>
      <c r="Q871" t="str">
        <f t="shared" si="136"/>
        <v/>
      </c>
      <c r="U871">
        <f t="shared" si="134"/>
        <v>-339126.1547626665</v>
      </c>
      <c r="V871">
        <f t="shared" si="135"/>
        <v>-3.1376435203203198E-2</v>
      </c>
      <c r="W871">
        <f t="shared" si="140"/>
        <v>53.574468110633013</v>
      </c>
      <c r="X871">
        <f t="shared" si="141"/>
        <v>57.603200000000001</v>
      </c>
      <c r="Y871">
        <f t="shared" si="142"/>
        <v>26.92786666666667</v>
      </c>
    </row>
    <row r="872" spans="8:25" x14ac:dyDescent="0.3">
      <c r="H872" s="2">
        <v>34060</v>
      </c>
      <c r="I872">
        <v>23.876000000000001</v>
      </c>
      <c r="K872">
        <f t="shared" si="139"/>
        <v>-790.29116252251947</v>
      </c>
      <c r="L872">
        <f t="shared" si="144"/>
        <v>86.791319760262326</v>
      </c>
      <c r="M872">
        <f t="shared" si="137"/>
        <v>0</v>
      </c>
      <c r="N872">
        <f t="shared" si="138"/>
        <v>0</v>
      </c>
      <c r="Q872" t="str">
        <f t="shared" si="136"/>
        <v/>
      </c>
      <c r="U872">
        <f t="shared" si="134"/>
        <v>-341912.88502933318</v>
      </c>
      <c r="V872">
        <f t="shared" si="135"/>
        <v>-3.1370043203203198E-2</v>
      </c>
      <c r="W872">
        <f t="shared" si="140"/>
        <v>53.605838153836217</v>
      </c>
      <c r="X872">
        <f t="shared" si="141"/>
        <v>23.5564</v>
      </c>
      <c r="Y872">
        <f t="shared" si="142"/>
        <v>28.102866666666667</v>
      </c>
    </row>
    <row r="873" spans="8:25" x14ac:dyDescent="0.3">
      <c r="H873" s="3">
        <v>34090</v>
      </c>
      <c r="I873">
        <v>3.2336</v>
      </c>
      <c r="K873">
        <f t="shared" si="139"/>
        <v>-819.29854178978678</v>
      </c>
      <c r="L873">
        <f t="shared" si="144"/>
        <v>86.791324030724965</v>
      </c>
      <c r="M873">
        <f t="shared" si="137"/>
        <v>0</v>
      </c>
      <c r="N873">
        <f t="shared" si="138"/>
        <v>0</v>
      </c>
      <c r="Q873" t="str">
        <f t="shared" si="136"/>
        <v/>
      </c>
      <c r="U873">
        <f t="shared" si="134"/>
        <v>-344736.56356266653</v>
      </c>
      <c r="V873">
        <f t="shared" si="135"/>
        <v>-3.1576467203203201E-2</v>
      </c>
      <c r="W873">
        <f t="shared" si="140"/>
        <v>53.637414621039419</v>
      </c>
      <c r="X873">
        <f t="shared" si="141"/>
        <v>13.5548</v>
      </c>
      <c r="Y873">
        <f t="shared" si="142"/>
        <v>28.372333333333334</v>
      </c>
    </row>
    <row r="874" spans="8:25" x14ac:dyDescent="0.3">
      <c r="H874" s="2">
        <v>34121</v>
      </c>
      <c r="I874">
        <v>1.0152000000000001</v>
      </c>
      <c r="K874">
        <f t="shared" si="139"/>
        <v>-850.52432105705407</v>
      </c>
      <c r="L874">
        <f t="shared" si="144"/>
        <v>86.791328301187605</v>
      </c>
      <c r="M874">
        <f t="shared" si="137"/>
        <v>0</v>
      </c>
      <c r="N874">
        <f t="shared" si="138"/>
        <v>0</v>
      </c>
      <c r="Q874" t="str">
        <f t="shared" si="136"/>
        <v/>
      </c>
      <c r="U874">
        <f t="shared" si="134"/>
        <v>-347572.92582933319</v>
      </c>
      <c r="V874">
        <f t="shared" si="135"/>
        <v>-3.1598651203203203E-2</v>
      </c>
      <c r="W874">
        <f t="shared" si="140"/>
        <v>53.669013272242623</v>
      </c>
      <c r="X874">
        <f t="shared" si="141"/>
        <v>2.1244000000000001</v>
      </c>
      <c r="Y874">
        <f t="shared" si="142"/>
        <v>28.384866666666667</v>
      </c>
    </row>
    <row r="875" spans="8:25" x14ac:dyDescent="0.3">
      <c r="H875" s="3">
        <v>34151</v>
      </c>
      <c r="I875">
        <v>5.3015999999999996</v>
      </c>
      <c r="K875">
        <f t="shared" si="139"/>
        <v>-877.46370032432128</v>
      </c>
      <c r="L875">
        <f t="shared" si="144"/>
        <v>86.791332571650244</v>
      </c>
      <c r="M875">
        <f t="shared" si="137"/>
        <v>0</v>
      </c>
      <c r="N875">
        <f t="shared" si="138"/>
        <v>0</v>
      </c>
      <c r="Q875" t="str">
        <f t="shared" si="136"/>
        <v/>
      </c>
      <c r="U875">
        <f t="shared" si="134"/>
        <v>-350452.43409599987</v>
      </c>
      <c r="V875">
        <f t="shared" si="135"/>
        <v>-3.1555787203203199E-2</v>
      </c>
      <c r="W875">
        <f t="shared" si="140"/>
        <v>53.700569059445826</v>
      </c>
      <c r="X875">
        <f t="shared" si="141"/>
        <v>3.1583999999999999</v>
      </c>
      <c r="Y875">
        <f t="shared" si="142"/>
        <v>28.826666666666668</v>
      </c>
    </row>
    <row r="876" spans="8:25" x14ac:dyDescent="0.3">
      <c r="H876" s="3">
        <v>34182</v>
      </c>
      <c r="I876">
        <v>2.0680000000000001</v>
      </c>
      <c r="K876">
        <f t="shared" si="139"/>
        <v>-907.63667959158852</v>
      </c>
      <c r="L876">
        <f t="shared" si="144"/>
        <v>86.791336842112884</v>
      </c>
      <c r="M876">
        <f t="shared" si="137"/>
        <v>0</v>
      </c>
      <c r="N876">
        <f t="shared" si="138"/>
        <v>0</v>
      </c>
      <c r="Q876" t="str">
        <f t="shared" si="136"/>
        <v/>
      </c>
      <c r="U876">
        <f t="shared" si="134"/>
        <v>-353332.66929599986</v>
      </c>
      <c r="V876">
        <f t="shared" si="135"/>
        <v>-3.15881232032032E-2</v>
      </c>
      <c r="W876">
        <f t="shared" si="140"/>
        <v>53.732157182649026</v>
      </c>
      <c r="X876">
        <f t="shared" si="141"/>
        <v>3.6848000000000001</v>
      </c>
      <c r="Y876">
        <f t="shared" si="142"/>
        <v>28.839200000000002</v>
      </c>
    </row>
    <row r="877" spans="8:25" x14ac:dyDescent="0.3">
      <c r="H877" s="2">
        <v>34213</v>
      </c>
      <c r="I877">
        <v>5.8656000000000006</v>
      </c>
      <c r="K877">
        <f t="shared" si="139"/>
        <v>-934.01205885885577</v>
      </c>
      <c r="L877">
        <f t="shared" si="144"/>
        <v>86.791341112575523</v>
      </c>
      <c r="M877">
        <f t="shared" si="137"/>
        <v>0</v>
      </c>
      <c r="N877">
        <f t="shared" si="138"/>
        <v>0</v>
      </c>
      <c r="O877">
        <f>SUM(I866:I877)</f>
        <v>351.89840000000004</v>
      </c>
      <c r="P877">
        <f>SUM(N866:N877)</f>
        <v>0</v>
      </c>
      <c r="Q877" t="str">
        <f t="shared" si="136"/>
        <v/>
      </c>
      <c r="U877">
        <f t="shared" si="134"/>
        <v>-356261.1891626665</v>
      </c>
      <c r="V877">
        <f t="shared" si="135"/>
        <v>-3.1550147203203198E-2</v>
      </c>
      <c r="W877">
        <f t="shared" si="140"/>
        <v>53.763707329852231</v>
      </c>
      <c r="X877">
        <f t="shared" si="141"/>
        <v>3.9668000000000001</v>
      </c>
      <c r="Y877">
        <f t="shared" si="142"/>
        <v>29.324866666666669</v>
      </c>
    </row>
    <row r="878" spans="8:25" x14ac:dyDescent="0.3">
      <c r="H878" s="3">
        <v>34243</v>
      </c>
      <c r="I878">
        <v>13.9496</v>
      </c>
      <c r="K878">
        <f t="shared" si="139"/>
        <v>-952.30343812612307</v>
      </c>
      <c r="L878">
        <f t="shared" si="144"/>
        <v>86.791345383038163</v>
      </c>
      <c r="M878">
        <f t="shared" si="137"/>
        <v>0</v>
      </c>
      <c r="N878">
        <f t="shared" si="138"/>
        <v>0</v>
      </c>
      <c r="Q878" t="str">
        <f t="shared" si="136"/>
        <v/>
      </c>
      <c r="U878">
        <f t="shared" si="134"/>
        <v>-359135.20156266651</v>
      </c>
      <c r="V878">
        <f t="shared" si="135"/>
        <v>-3.1469307203203199E-2</v>
      </c>
      <c r="W878">
        <f t="shared" si="140"/>
        <v>53.795176637055434</v>
      </c>
      <c r="X878">
        <f t="shared" si="141"/>
        <v>9.9076000000000004</v>
      </c>
      <c r="Y878">
        <f t="shared" si="142"/>
        <v>28.839200000000002</v>
      </c>
    </row>
    <row r="879" spans="8:25" x14ac:dyDescent="0.3">
      <c r="H879" s="3">
        <v>34274</v>
      </c>
      <c r="I879">
        <v>95.767199999999988</v>
      </c>
      <c r="K879">
        <f t="shared" si="139"/>
        <v>-888.7772173933904</v>
      </c>
      <c r="L879">
        <f t="shared" si="144"/>
        <v>86.791349653500802</v>
      </c>
      <c r="M879">
        <f t="shared" si="137"/>
        <v>0</v>
      </c>
      <c r="N879">
        <f t="shared" si="138"/>
        <v>0</v>
      </c>
      <c r="Q879" t="str">
        <f t="shared" si="136"/>
        <v/>
      </c>
      <c r="U879">
        <f t="shared" si="134"/>
        <v>-362423.6098293332</v>
      </c>
      <c r="V879">
        <f t="shared" si="135"/>
        <v>-3.0651131203203202E-2</v>
      </c>
      <c r="W879">
        <f t="shared" si="140"/>
        <v>53.825827768258634</v>
      </c>
      <c r="X879">
        <f t="shared" si="141"/>
        <v>54.858399999999996</v>
      </c>
      <c r="Y879">
        <f t="shared" si="142"/>
        <v>33.432666666666663</v>
      </c>
    </row>
    <row r="880" spans="8:25" x14ac:dyDescent="0.3">
      <c r="H880" s="2">
        <v>34304</v>
      </c>
      <c r="I880">
        <v>63.882399999999997</v>
      </c>
      <c r="K880">
        <f t="shared" si="139"/>
        <v>-857.13579666065766</v>
      </c>
      <c r="L880">
        <f t="shared" si="144"/>
        <v>86.791353923963442</v>
      </c>
      <c r="M880">
        <f t="shared" si="137"/>
        <v>0</v>
      </c>
      <c r="N880">
        <f t="shared" si="138"/>
        <v>0</v>
      </c>
      <c r="Q880" t="str">
        <f t="shared" si="136"/>
        <v/>
      </c>
      <c r="U880">
        <f t="shared" si="134"/>
        <v>-365468.65836266655</v>
      </c>
      <c r="V880">
        <f t="shared" si="135"/>
        <v>-3.0969979203203199E-2</v>
      </c>
      <c r="W880">
        <f t="shared" si="140"/>
        <v>53.85679774746184</v>
      </c>
      <c r="X880">
        <f t="shared" si="141"/>
        <v>79.824799999999996</v>
      </c>
      <c r="Y880">
        <f t="shared" si="142"/>
        <v>31.248733333333334</v>
      </c>
    </row>
    <row r="881" spans="8:25" x14ac:dyDescent="0.3">
      <c r="H881" s="3">
        <v>34335</v>
      </c>
      <c r="I881">
        <v>35.531999999999996</v>
      </c>
      <c r="K881">
        <f t="shared" si="139"/>
        <v>-853.84477592792496</v>
      </c>
      <c r="L881">
        <f t="shared" si="144"/>
        <v>86.791358194426081</v>
      </c>
      <c r="M881">
        <f t="shared" si="137"/>
        <v>0</v>
      </c>
      <c r="N881">
        <f t="shared" si="138"/>
        <v>0</v>
      </c>
      <c r="Q881" t="str">
        <f t="shared" si="136"/>
        <v/>
      </c>
      <c r="U881">
        <f t="shared" si="134"/>
        <v>-368466.43116266653</v>
      </c>
      <c r="V881">
        <f t="shared" si="135"/>
        <v>-3.1253483203203196E-2</v>
      </c>
      <c r="W881">
        <f t="shared" si="140"/>
        <v>53.888051230665042</v>
      </c>
      <c r="X881">
        <f t="shared" si="141"/>
        <v>49.7072</v>
      </c>
      <c r="Y881">
        <f t="shared" si="142"/>
        <v>30.474800000000002</v>
      </c>
    </row>
    <row r="882" spans="8:25" x14ac:dyDescent="0.3">
      <c r="H882" s="2">
        <v>34366</v>
      </c>
      <c r="I882">
        <v>17.709600000000002</v>
      </c>
      <c r="K882">
        <f t="shared" si="139"/>
        <v>-868.37615519519227</v>
      </c>
      <c r="L882">
        <f t="shared" si="144"/>
        <v>86.791362464888721</v>
      </c>
      <c r="M882">
        <f t="shared" si="137"/>
        <v>0</v>
      </c>
      <c r="N882">
        <f t="shared" si="138"/>
        <v>0</v>
      </c>
      <c r="Q882" t="str">
        <f t="shared" si="136"/>
        <v/>
      </c>
      <c r="U882">
        <f t="shared" si="134"/>
        <v>-370868.45702933322</v>
      </c>
      <c r="V882">
        <f t="shared" si="135"/>
        <v>-3.14317072032032E-2</v>
      </c>
      <c r="W882">
        <f t="shared" si="140"/>
        <v>53.919482937868246</v>
      </c>
      <c r="X882">
        <f t="shared" si="141"/>
        <v>26.620799999999999</v>
      </c>
      <c r="Y882">
        <f t="shared" si="142"/>
        <v>24.286466666666669</v>
      </c>
    </row>
    <row r="883" spans="8:25" x14ac:dyDescent="0.3">
      <c r="H883" s="3">
        <v>34394</v>
      </c>
      <c r="I883">
        <v>19.589600000000001</v>
      </c>
      <c r="K883">
        <f t="shared" si="139"/>
        <v>-881.02753446245958</v>
      </c>
      <c r="L883">
        <f t="shared" si="144"/>
        <v>86.79136673535136</v>
      </c>
      <c r="M883">
        <f t="shared" si="137"/>
        <v>0</v>
      </c>
      <c r="N883">
        <f t="shared" si="138"/>
        <v>0</v>
      </c>
      <c r="Q883" t="str">
        <f t="shared" si="136"/>
        <v/>
      </c>
      <c r="U883">
        <f t="shared" si="134"/>
        <v>-373248.06076266657</v>
      </c>
      <c r="V883">
        <f t="shared" si="135"/>
        <v>-3.1412907203203201E-2</v>
      </c>
      <c r="W883">
        <f t="shared" si="140"/>
        <v>53.95089584507145</v>
      </c>
      <c r="X883">
        <f t="shared" si="141"/>
        <v>18.6496</v>
      </c>
      <c r="Y883">
        <f t="shared" si="142"/>
        <v>23.982533333333336</v>
      </c>
    </row>
    <row r="884" spans="8:25" x14ac:dyDescent="0.3">
      <c r="H884" s="3">
        <v>34425</v>
      </c>
      <c r="I884">
        <v>13.423199999999998</v>
      </c>
      <c r="K884">
        <f t="shared" si="139"/>
        <v>-899.84531372972685</v>
      </c>
      <c r="L884">
        <f t="shared" si="144"/>
        <v>86.791371005814</v>
      </c>
      <c r="M884">
        <f t="shared" si="137"/>
        <v>0</v>
      </c>
      <c r="N884">
        <f t="shared" si="138"/>
        <v>0</v>
      </c>
      <c r="Q884" t="str">
        <f t="shared" si="136"/>
        <v/>
      </c>
      <c r="U884">
        <f t="shared" ref="U884:U947" si="145">X884-($G$5*Y884)+U883</f>
        <v>-375542.70102933323</v>
      </c>
      <c r="V884">
        <f t="shared" si="135"/>
        <v>-3.1474571203203197E-2</v>
      </c>
      <c r="W884">
        <f t="shared" si="140"/>
        <v>53.982370416274655</v>
      </c>
      <c r="X884">
        <f t="shared" si="141"/>
        <v>16.506399999999999</v>
      </c>
      <c r="Y884">
        <f t="shared" si="142"/>
        <v>23.111466666666661</v>
      </c>
    </row>
    <row r="885" spans="8:25" x14ac:dyDescent="0.3">
      <c r="H885" s="2">
        <v>34455</v>
      </c>
      <c r="I885">
        <v>0</v>
      </c>
      <c r="K885">
        <f t="shared" si="139"/>
        <v>-932.08629299699408</v>
      </c>
      <c r="L885">
        <f t="shared" si="144"/>
        <v>86.791375276276639</v>
      </c>
      <c r="M885">
        <f t="shared" si="137"/>
        <v>0</v>
      </c>
      <c r="N885">
        <f t="shared" si="138"/>
        <v>0</v>
      </c>
      <c r="Q885" t="str">
        <f t="shared" si="136"/>
        <v/>
      </c>
      <c r="U885">
        <f t="shared" si="145"/>
        <v>-377820.1894293332</v>
      </c>
      <c r="V885">
        <f t="shared" si="135"/>
        <v>-3.1608803203203202E-2</v>
      </c>
      <c r="W885">
        <f t="shared" si="140"/>
        <v>54.013979219477861</v>
      </c>
      <c r="X885">
        <f t="shared" si="141"/>
        <v>6.7115999999999989</v>
      </c>
      <c r="Y885">
        <f t="shared" si="142"/>
        <v>22.841999999999999</v>
      </c>
    </row>
    <row r="886" spans="8:25" x14ac:dyDescent="0.3">
      <c r="H886" s="3">
        <v>34486</v>
      </c>
      <c r="I886">
        <v>0</v>
      </c>
      <c r="K886">
        <f t="shared" si="139"/>
        <v>-964.3272722642613</v>
      </c>
      <c r="L886">
        <f t="shared" si="144"/>
        <v>86.791379546739279</v>
      </c>
      <c r="M886">
        <f t="shared" si="137"/>
        <v>0</v>
      </c>
      <c r="N886">
        <f t="shared" si="138"/>
        <v>0</v>
      </c>
      <c r="Q886" t="str">
        <f t="shared" si="136"/>
        <v/>
      </c>
      <c r="U886">
        <f t="shared" si="145"/>
        <v>-380095.92942933319</v>
      </c>
      <c r="V886">
        <f t="shared" si="135"/>
        <v>-3.1608803203203202E-2</v>
      </c>
      <c r="W886">
        <f t="shared" si="140"/>
        <v>54.045588022681066</v>
      </c>
      <c r="X886">
        <f t="shared" si="141"/>
        <v>0</v>
      </c>
      <c r="Y886">
        <f t="shared" si="142"/>
        <v>22.757400000000001</v>
      </c>
    </row>
    <row r="887" spans="8:25" x14ac:dyDescent="0.3">
      <c r="H887" s="3">
        <v>34516</v>
      </c>
      <c r="I887">
        <v>0.752</v>
      </c>
      <c r="K887">
        <f t="shared" si="139"/>
        <v>-995.81625153152856</v>
      </c>
      <c r="L887">
        <f t="shared" si="144"/>
        <v>86.791383817201918</v>
      </c>
      <c r="M887">
        <f t="shared" si="137"/>
        <v>0</v>
      </c>
      <c r="N887">
        <f t="shared" si="138"/>
        <v>0</v>
      </c>
      <c r="Q887" t="str">
        <f t="shared" si="136"/>
        <v/>
      </c>
      <c r="U887">
        <f t="shared" si="145"/>
        <v>-382333.38009599986</v>
      </c>
      <c r="V887">
        <f t="shared" ref="V887:V950" si="146">$G$2*(I887-($G$1*$G$5))</f>
        <v>-3.1601283203203198E-2</v>
      </c>
      <c r="W887">
        <f t="shared" si="140"/>
        <v>54.077189305884268</v>
      </c>
      <c r="X887">
        <f t="shared" si="141"/>
        <v>0.376</v>
      </c>
      <c r="Y887">
        <f t="shared" si="142"/>
        <v>22.378266666666665</v>
      </c>
    </row>
    <row r="888" spans="8:25" x14ac:dyDescent="0.3">
      <c r="H888" s="2">
        <v>34547</v>
      </c>
      <c r="I888">
        <v>0.94000000000000006</v>
      </c>
      <c r="K888">
        <f t="shared" si="139"/>
        <v>-1027.1172307987958</v>
      </c>
      <c r="L888">
        <f t="shared" si="144"/>
        <v>86.791388087664558</v>
      </c>
      <c r="M888">
        <f t="shared" si="137"/>
        <v>0</v>
      </c>
      <c r="N888">
        <f t="shared" si="138"/>
        <v>0</v>
      </c>
      <c r="Q888" t="str">
        <f t="shared" si="136"/>
        <v/>
      </c>
      <c r="U888">
        <f t="shared" si="145"/>
        <v>-384560.96076266654</v>
      </c>
      <c r="V888">
        <f t="shared" si="146"/>
        <v>-3.1599403203203202E-2</v>
      </c>
      <c r="W888">
        <f t="shared" si="140"/>
        <v>54.10878870908747</v>
      </c>
      <c r="X888">
        <f t="shared" si="141"/>
        <v>0.84600000000000009</v>
      </c>
      <c r="Y888">
        <f t="shared" si="142"/>
        <v>22.284266666666667</v>
      </c>
    </row>
    <row r="889" spans="8:25" x14ac:dyDescent="0.3">
      <c r="H889" s="3">
        <v>34578</v>
      </c>
      <c r="I889">
        <v>1.5415999999999999</v>
      </c>
      <c r="K889">
        <f t="shared" si="139"/>
        <v>-1057.816610066063</v>
      </c>
      <c r="L889">
        <f t="shared" si="144"/>
        <v>86.791392358127197</v>
      </c>
      <c r="M889">
        <f t="shared" si="137"/>
        <v>0</v>
      </c>
      <c r="N889">
        <f t="shared" si="138"/>
        <v>0</v>
      </c>
      <c r="O889">
        <f>SUM(I878:I889)</f>
        <v>263.0872</v>
      </c>
      <c r="P889">
        <f>SUM(N878:N889)</f>
        <v>0</v>
      </c>
      <c r="Q889" t="str">
        <f t="shared" si="136"/>
        <v/>
      </c>
      <c r="U889">
        <f t="shared" si="145"/>
        <v>-386752.11329599988</v>
      </c>
      <c r="V889">
        <f t="shared" si="146"/>
        <v>-3.1593387203203198E-2</v>
      </c>
      <c r="W889">
        <f t="shared" si="140"/>
        <v>54.140382096290672</v>
      </c>
      <c r="X889">
        <f t="shared" si="141"/>
        <v>1.2407999999999999</v>
      </c>
      <c r="Y889">
        <f t="shared" si="142"/>
        <v>21.923933333333334</v>
      </c>
    </row>
    <row r="890" spans="8:25" x14ac:dyDescent="0.3">
      <c r="H890" s="2">
        <v>34608</v>
      </c>
      <c r="I890">
        <v>27.184800000000003</v>
      </c>
      <c r="K890">
        <f t="shared" si="139"/>
        <v>-1062.8727893333303</v>
      </c>
      <c r="L890">
        <f t="shared" si="144"/>
        <v>86.791396628589837</v>
      </c>
      <c r="M890">
        <f t="shared" si="137"/>
        <v>0</v>
      </c>
      <c r="N890">
        <f t="shared" si="138"/>
        <v>0</v>
      </c>
      <c r="Q890" t="str">
        <f t="shared" si="136"/>
        <v/>
      </c>
      <c r="U890">
        <f t="shared" si="145"/>
        <v>-389040.43676266656</v>
      </c>
      <c r="V890">
        <f t="shared" si="146"/>
        <v>-3.1336955203203197E-2</v>
      </c>
      <c r="W890">
        <f t="shared" si="140"/>
        <v>54.171719051493874</v>
      </c>
      <c r="X890">
        <f t="shared" si="141"/>
        <v>14.363200000000001</v>
      </c>
      <c r="Y890">
        <f t="shared" si="142"/>
        <v>23.026866666666667</v>
      </c>
    </row>
    <row r="891" spans="8:25" x14ac:dyDescent="0.3">
      <c r="H891" s="3">
        <v>34639</v>
      </c>
      <c r="I891">
        <v>30.606400000000001</v>
      </c>
      <c r="K891">
        <f t="shared" si="139"/>
        <v>-1064.5073686005976</v>
      </c>
      <c r="L891">
        <f t="shared" si="144"/>
        <v>86.791400899052476</v>
      </c>
      <c r="M891">
        <f t="shared" si="137"/>
        <v>0</v>
      </c>
      <c r="N891">
        <f t="shared" si="138"/>
        <v>0</v>
      </c>
      <c r="Q891" t="str">
        <f t="shared" si="136"/>
        <v/>
      </c>
      <c r="U891">
        <f t="shared" si="145"/>
        <v>-390771.22116266657</v>
      </c>
      <c r="V891">
        <f t="shared" si="146"/>
        <v>-3.13027392032032E-2</v>
      </c>
      <c r="W891">
        <f t="shared" si="140"/>
        <v>54.203021790697079</v>
      </c>
      <c r="X891">
        <f t="shared" si="141"/>
        <v>28.895600000000002</v>
      </c>
      <c r="Y891">
        <f t="shared" si="142"/>
        <v>17.596799999999998</v>
      </c>
    </row>
    <row r="892" spans="8:25" x14ac:dyDescent="0.3">
      <c r="H892" s="3">
        <v>34669</v>
      </c>
      <c r="I892">
        <v>37.336799999999997</v>
      </c>
      <c r="K892">
        <f t="shared" si="139"/>
        <v>-1059.4115478678648</v>
      </c>
      <c r="L892">
        <f t="shared" si="144"/>
        <v>86.791405169515116</v>
      </c>
      <c r="M892">
        <f t="shared" si="137"/>
        <v>0</v>
      </c>
      <c r="N892">
        <f t="shared" si="138"/>
        <v>0</v>
      </c>
      <c r="Q892" t="str">
        <f t="shared" si="136"/>
        <v/>
      </c>
      <c r="U892">
        <f t="shared" si="145"/>
        <v>-392275.71622933325</v>
      </c>
      <c r="V892">
        <f t="shared" si="146"/>
        <v>-3.12354352032032E-2</v>
      </c>
      <c r="W892">
        <f t="shared" si="140"/>
        <v>54.234257225900279</v>
      </c>
      <c r="X892">
        <f t="shared" si="141"/>
        <v>33.971599999999995</v>
      </c>
      <c r="Y892">
        <f t="shared" si="142"/>
        <v>15.384666666666666</v>
      </c>
    </row>
    <row r="893" spans="8:25" x14ac:dyDescent="0.3">
      <c r="H893" s="2">
        <v>34700</v>
      </c>
      <c r="I893">
        <v>44.8568</v>
      </c>
      <c r="K893">
        <f t="shared" si="139"/>
        <v>-1046.795727135132</v>
      </c>
      <c r="L893">
        <f t="shared" si="144"/>
        <v>86.791409439977755</v>
      </c>
      <c r="M893">
        <f t="shared" si="137"/>
        <v>0</v>
      </c>
      <c r="N893">
        <f t="shared" si="138"/>
        <v>0</v>
      </c>
      <c r="Q893" t="str">
        <f t="shared" si="136"/>
        <v/>
      </c>
      <c r="U893">
        <f t="shared" si="145"/>
        <v>-393850.79276266659</v>
      </c>
      <c r="V893">
        <f t="shared" si="146"/>
        <v>-3.1160235203203199E-2</v>
      </c>
      <c r="W893">
        <f t="shared" si="140"/>
        <v>54.265417461103482</v>
      </c>
      <c r="X893">
        <f t="shared" si="141"/>
        <v>41.096800000000002</v>
      </c>
      <c r="Y893">
        <f t="shared" si="142"/>
        <v>16.161733333333334</v>
      </c>
    </row>
    <row r="894" spans="8:25" x14ac:dyDescent="0.3">
      <c r="H894" s="3">
        <v>34731</v>
      </c>
      <c r="I894">
        <v>49.444000000000003</v>
      </c>
      <c r="K894">
        <f t="shared" si="139"/>
        <v>-1029.5927064023992</v>
      </c>
      <c r="L894">
        <f t="shared" si="144"/>
        <v>86.791413710440395</v>
      </c>
      <c r="M894">
        <f t="shared" si="137"/>
        <v>0</v>
      </c>
      <c r="N894">
        <f t="shared" si="138"/>
        <v>0</v>
      </c>
      <c r="Q894" t="str">
        <f t="shared" si="136"/>
        <v/>
      </c>
      <c r="U894">
        <f t="shared" si="145"/>
        <v>-395684.26902933326</v>
      </c>
      <c r="V894">
        <f t="shared" si="146"/>
        <v>-3.11143632032032E-2</v>
      </c>
      <c r="W894">
        <f t="shared" si="140"/>
        <v>54.296531824306683</v>
      </c>
      <c r="X894">
        <f t="shared" si="141"/>
        <v>47.150400000000005</v>
      </c>
      <c r="Y894">
        <f t="shared" si="142"/>
        <v>18.806266666666662</v>
      </c>
    </row>
    <row r="895" spans="8:25" x14ac:dyDescent="0.3">
      <c r="H895" s="3">
        <v>34759</v>
      </c>
      <c r="I895">
        <v>88.811200000000014</v>
      </c>
      <c r="K895">
        <f t="shared" si="139"/>
        <v>-973.02248566966648</v>
      </c>
      <c r="L895">
        <f t="shared" si="144"/>
        <v>86.791417980903034</v>
      </c>
      <c r="M895">
        <f t="shared" si="137"/>
        <v>0</v>
      </c>
      <c r="N895">
        <f t="shared" si="138"/>
        <v>0</v>
      </c>
      <c r="Q895" t="str">
        <f t="shared" si="136"/>
        <v/>
      </c>
      <c r="U895">
        <f t="shared" si="145"/>
        <v>-398072.61476266658</v>
      </c>
      <c r="V895">
        <f t="shared" si="146"/>
        <v>-3.0720691203203199E-2</v>
      </c>
      <c r="W895">
        <f t="shared" si="140"/>
        <v>54.327252515509883</v>
      </c>
      <c r="X895">
        <f t="shared" si="141"/>
        <v>69.127600000000001</v>
      </c>
      <c r="Y895">
        <f t="shared" si="142"/>
        <v>24.574733333333331</v>
      </c>
    </row>
    <row r="896" spans="8:25" x14ac:dyDescent="0.3">
      <c r="H896" s="2">
        <v>34790</v>
      </c>
      <c r="I896">
        <v>49.556800000000003</v>
      </c>
      <c r="K896">
        <f t="shared" si="139"/>
        <v>-955.70666493693375</v>
      </c>
      <c r="L896">
        <f t="shared" si="144"/>
        <v>86.791422251365674</v>
      </c>
      <c r="M896">
        <f t="shared" si="137"/>
        <v>0</v>
      </c>
      <c r="N896">
        <f t="shared" si="138"/>
        <v>0</v>
      </c>
      <c r="Q896" t="str">
        <f t="shared" si="136"/>
        <v/>
      </c>
      <c r="U896">
        <f t="shared" si="145"/>
        <v>-400762.01742933324</v>
      </c>
      <c r="V896">
        <f t="shared" si="146"/>
        <v>-3.11132352032032E-2</v>
      </c>
      <c r="W896">
        <f t="shared" si="140"/>
        <v>54.358365750713084</v>
      </c>
      <c r="X896">
        <f t="shared" si="141"/>
        <v>69.184000000000012</v>
      </c>
      <c r="Y896">
        <f t="shared" si="142"/>
        <v>27.585866666666671</v>
      </c>
    </row>
    <row r="897" spans="8:25" x14ac:dyDescent="0.3">
      <c r="H897" s="3">
        <v>34820</v>
      </c>
      <c r="I897">
        <v>15.942399999999999</v>
      </c>
      <c r="K897">
        <f t="shared" si="139"/>
        <v>-972.00524420420106</v>
      </c>
      <c r="L897">
        <f t="shared" si="144"/>
        <v>86.791426521828313</v>
      </c>
      <c r="M897">
        <f t="shared" si="137"/>
        <v>0</v>
      </c>
      <c r="N897">
        <f t="shared" si="138"/>
        <v>0</v>
      </c>
      <c r="Q897" t="str">
        <f t="shared" si="136"/>
        <v/>
      </c>
      <c r="U897">
        <f t="shared" si="145"/>
        <v>-403620.70782933326</v>
      </c>
      <c r="V897">
        <f t="shared" si="146"/>
        <v>-3.1449379203203204E-2</v>
      </c>
      <c r="W897">
        <f t="shared" si="140"/>
        <v>54.389815129916286</v>
      </c>
      <c r="X897">
        <f t="shared" si="141"/>
        <v>32.749600000000001</v>
      </c>
      <c r="Y897">
        <f t="shared" si="142"/>
        <v>28.914400000000004</v>
      </c>
    </row>
    <row r="898" spans="8:25" x14ac:dyDescent="0.3">
      <c r="H898" s="2">
        <v>34851</v>
      </c>
      <c r="I898">
        <v>0</v>
      </c>
      <c r="K898">
        <f t="shared" si="139"/>
        <v>-1004.2462234714683</v>
      </c>
      <c r="L898">
        <f t="shared" si="144"/>
        <v>86.791430792290953</v>
      </c>
      <c r="M898">
        <f t="shared" si="137"/>
        <v>0</v>
      </c>
      <c r="N898">
        <f t="shared" si="138"/>
        <v>0</v>
      </c>
      <c r="Q898" t="str">
        <f t="shared" ref="Q898:Q961" si="147">IF(P898&gt;0,P898,"")</f>
        <v/>
      </c>
      <c r="U898">
        <f t="shared" si="145"/>
        <v>-406504.17662933323</v>
      </c>
      <c r="V898">
        <f t="shared" si="146"/>
        <v>-3.1608803203203202E-2</v>
      </c>
      <c r="W898">
        <f t="shared" si="140"/>
        <v>54.421423933119492</v>
      </c>
      <c r="X898">
        <f t="shared" si="141"/>
        <v>7.9711999999999996</v>
      </c>
      <c r="Y898">
        <f t="shared" si="142"/>
        <v>28.914400000000004</v>
      </c>
    </row>
    <row r="899" spans="8:25" x14ac:dyDescent="0.3">
      <c r="H899" s="3">
        <v>34881</v>
      </c>
      <c r="I899">
        <v>3.7600000000000001E-2</v>
      </c>
      <c r="K899">
        <f t="shared" si="139"/>
        <v>-1036.4496027387356</v>
      </c>
      <c r="L899">
        <f t="shared" si="144"/>
        <v>86.791435062753592</v>
      </c>
      <c r="M899">
        <f t="shared" ref="M899:M962" si="148">IF(I899-$G$9&gt;0,I899-$G$9,0)</f>
        <v>0</v>
      </c>
      <c r="N899">
        <f t="shared" ref="N899:N962" si="149">M899*$G$7/100</f>
        <v>0</v>
      </c>
      <c r="Q899" t="str">
        <f t="shared" si="147"/>
        <v/>
      </c>
      <c r="U899">
        <f t="shared" si="145"/>
        <v>-409389.64449599991</v>
      </c>
      <c r="V899">
        <f t="shared" si="146"/>
        <v>-3.1608427203203199E-2</v>
      </c>
      <c r="W899">
        <f t="shared" si="140"/>
        <v>54.453032360322695</v>
      </c>
      <c r="X899">
        <f t="shared" si="141"/>
        <v>1.8800000000000001E-2</v>
      </c>
      <c r="Y899">
        <f t="shared" si="142"/>
        <v>28.854866666666666</v>
      </c>
    </row>
    <row r="900" spans="8:25" x14ac:dyDescent="0.3">
      <c r="H900" s="3">
        <v>34912</v>
      </c>
      <c r="I900">
        <v>3.4216000000000002</v>
      </c>
      <c r="K900">
        <f t="shared" ref="K900:K963" si="150">I900-($G$4*$G$1)+K899</f>
        <v>-1065.2689820060029</v>
      </c>
      <c r="L900">
        <f t="shared" si="144"/>
        <v>86.791439333216232</v>
      </c>
      <c r="M900">
        <f t="shared" si="148"/>
        <v>0</v>
      </c>
      <c r="N900">
        <f t="shared" si="149"/>
        <v>0</v>
      </c>
      <c r="Q900" t="str">
        <f t="shared" si="147"/>
        <v/>
      </c>
      <c r="U900">
        <f t="shared" si="145"/>
        <v>-412294.08156266657</v>
      </c>
      <c r="V900">
        <f t="shared" si="146"/>
        <v>-3.1574587203203199E-2</v>
      </c>
      <c r="W900">
        <f t="shared" ref="W900:W963" si="151">W899-V900</f>
        <v>54.484606947525897</v>
      </c>
      <c r="X900">
        <f t="shared" si="141"/>
        <v>1.7296</v>
      </c>
      <c r="Y900">
        <f t="shared" si="142"/>
        <v>29.061666666666671</v>
      </c>
    </row>
    <row r="901" spans="8:25" x14ac:dyDescent="0.3">
      <c r="H901" s="2">
        <v>34943</v>
      </c>
      <c r="I901">
        <v>0.52640000000000009</v>
      </c>
      <c r="K901">
        <f t="shared" si="150"/>
        <v>-1096.9835612732702</v>
      </c>
      <c r="L901">
        <f t="shared" si="144"/>
        <v>86.791443603678871</v>
      </c>
      <c r="M901">
        <f t="shared" si="148"/>
        <v>0</v>
      </c>
      <c r="N901">
        <f t="shared" si="149"/>
        <v>0</v>
      </c>
      <c r="O901">
        <f>SUM(I890:I901)</f>
        <v>347.72480000000007</v>
      </c>
      <c r="P901">
        <f>SUM(N890:N901)</f>
        <v>0</v>
      </c>
      <c r="Q901" t="str">
        <f t="shared" si="147"/>
        <v/>
      </c>
      <c r="U901">
        <f t="shared" si="145"/>
        <v>-415189.81422933325</v>
      </c>
      <c r="V901">
        <f t="shared" si="146"/>
        <v>-3.1603539203203197E-2</v>
      </c>
      <c r="W901">
        <f t="shared" si="151"/>
        <v>54.516210486729101</v>
      </c>
      <c r="X901">
        <f t="shared" si="141"/>
        <v>1.9740000000000002</v>
      </c>
      <c r="Y901">
        <f t="shared" si="142"/>
        <v>28.977066666666673</v>
      </c>
    </row>
    <row r="902" spans="8:25" x14ac:dyDescent="0.3">
      <c r="H902" s="3">
        <v>34973</v>
      </c>
      <c r="I902">
        <v>13.009599999999999</v>
      </c>
      <c r="K902">
        <f t="shared" si="150"/>
        <v>-1116.2149405405376</v>
      </c>
      <c r="L902">
        <f t="shared" si="144"/>
        <v>86.791447874141511</v>
      </c>
      <c r="M902">
        <f t="shared" si="148"/>
        <v>0</v>
      </c>
      <c r="N902">
        <f t="shared" si="149"/>
        <v>0</v>
      </c>
      <c r="Q902" t="str">
        <f t="shared" si="147"/>
        <v/>
      </c>
      <c r="U902">
        <f t="shared" si="145"/>
        <v>-417962.62622933323</v>
      </c>
      <c r="V902">
        <f t="shared" si="146"/>
        <v>-3.1478707203203199E-2</v>
      </c>
      <c r="W902">
        <f t="shared" si="151"/>
        <v>54.547689193932307</v>
      </c>
      <c r="X902">
        <f t="shared" si="141"/>
        <v>6.7679999999999998</v>
      </c>
      <c r="Y902">
        <f t="shared" si="142"/>
        <v>27.7958</v>
      </c>
    </row>
    <row r="903" spans="8:25" x14ac:dyDescent="0.3">
      <c r="H903" s="3">
        <v>35004</v>
      </c>
      <c r="I903">
        <v>48.052799999999998</v>
      </c>
      <c r="K903">
        <f t="shared" si="150"/>
        <v>-1100.4031198078048</v>
      </c>
      <c r="L903">
        <f t="shared" si="144"/>
        <v>86.79145214460415</v>
      </c>
      <c r="M903">
        <f t="shared" si="148"/>
        <v>0</v>
      </c>
      <c r="N903">
        <f t="shared" si="149"/>
        <v>0</v>
      </c>
      <c r="Q903" t="str">
        <f t="shared" si="147"/>
        <v/>
      </c>
      <c r="U903">
        <f t="shared" si="145"/>
        <v>-420857.06169599987</v>
      </c>
      <c r="V903">
        <f t="shared" si="146"/>
        <v>-3.1128275203203201E-2</v>
      </c>
      <c r="W903">
        <f t="shared" si="151"/>
        <v>54.578817469135508</v>
      </c>
      <c r="X903">
        <f t="shared" si="141"/>
        <v>30.531199999999998</v>
      </c>
      <c r="Y903">
        <f t="shared" si="142"/>
        <v>29.24966666666667</v>
      </c>
    </row>
    <row r="904" spans="8:25" x14ac:dyDescent="0.3">
      <c r="H904" s="2">
        <v>35034</v>
      </c>
      <c r="I904">
        <v>51.1736</v>
      </c>
      <c r="K904">
        <f t="shared" si="150"/>
        <v>-1081.4704990750722</v>
      </c>
      <c r="L904">
        <f t="shared" si="144"/>
        <v>86.79145641506679</v>
      </c>
      <c r="M904">
        <f t="shared" si="148"/>
        <v>0</v>
      </c>
      <c r="N904">
        <f t="shared" si="149"/>
        <v>0</v>
      </c>
      <c r="Q904" t="str">
        <f t="shared" si="147"/>
        <v/>
      </c>
      <c r="U904">
        <f t="shared" si="145"/>
        <v>-423847.72182933323</v>
      </c>
      <c r="V904">
        <f t="shared" si="146"/>
        <v>-3.10970672032032E-2</v>
      </c>
      <c r="W904">
        <f t="shared" si="151"/>
        <v>54.609914536338714</v>
      </c>
      <c r="X904">
        <f t="shared" si="141"/>
        <v>49.613199999999999</v>
      </c>
      <c r="Y904">
        <f t="shared" si="142"/>
        <v>30.402733333333334</v>
      </c>
    </row>
    <row r="905" spans="8:25" x14ac:dyDescent="0.3">
      <c r="H905" s="3">
        <v>35065</v>
      </c>
      <c r="I905">
        <v>109.97999999999999</v>
      </c>
      <c r="K905">
        <f t="shared" si="150"/>
        <v>-1003.7314783423395</v>
      </c>
      <c r="L905">
        <f t="shared" si="144"/>
        <v>86.591852144604147</v>
      </c>
      <c r="M905">
        <f t="shared" si="148"/>
        <v>9.9799999999999898</v>
      </c>
      <c r="N905">
        <f t="shared" si="149"/>
        <v>0.997999999999999</v>
      </c>
      <c r="Q905" t="str">
        <f t="shared" si="147"/>
        <v/>
      </c>
      <c r="U905">
        <f t="shared" si="145"/>
        <v>-427350.11169599992</v>
      </c>
      <c r="V905">
        <f t="shared" si="146"/>
        <v>-3.0509003203203201E-2</v>
      </c>
      <c r="W905">
        <f t="shared" si="151"/>
        <v>54.640423539541914</v>
      </c>
      <c r="X905">
        <f t="shared" si="141"/>
        <v>80.576799999999992</v>
      </c>
      <c r="Y905">
        <f t="shared" si="142"/>
        <v>35.829666666666668</v>
      </c>
    </row>
    <row r="906" spans="8:25" x14ac:dyDescent="0.3">
      <c r="H906" s="2">
        <v>35096</v>
      </c>
      <c r="I906">
        <v>212.92880000000002</v>
      </c>
      <c r="K906">
        <f t="shared" si="150"/>
        <v>-823.04365760960673</v>
      </c>
      <c r="L906">
        <f t="shared" si="144"/>
        <v>84.333271874141502</v>
      </c>
      <c r="M906">
        <f t="shared" si="148"/>
        <v>112.92880000000002</v>
      </c>
      <c r="N906">
        <f t="shared" si="149"/>
        <v>11.292880000000002</v>
      </c>
      <c r="Q906" t="str">
        <f t="shared" si="147"/>
        <v/>
      </c>
      <c r="U906">
        <f t="shared" si="145"/>
        <v>-432133.9972959999</v>
      </c>
      <c r="V906">
        <f t="shared" si="146"/>
        <v>-2.9479515203203199E-2</v>
      </c>
      <c r="W906">
        <f t="shared" si="151"/>
        <v>54.66990305474512</v>
      </c>
      <c r="X906">
        <f t="shared" si="141"/>
        <v>161.45440000000002</v>
      </c>
      <c r="Y906">
        <f t="shared" si="142"/>
        <v>49.453400000000009</v>
      </c>
    </row>
    <row r="907" spans="8:25" x14ac:dyDescent="0.3">
      <c r="H907" s="3">
        <v>35125</v>
      </c>
      <c r="I907">
        <v>42.300000000000004</v>
      </c>
      <c r="K907">
        <f t="shared" si="150"/>
        <v>-812.98463687687399</v>
      </c>
      <c r="L907">
        <f t="shared" si="144"/>
        <v>84.333276144604142</v>
      </c>
      <c r="M907">
        <f t="shared" si="148"/>
        <v>0</v>
      </c>
      <c r="N907">
        <f t="shared" si="149"/>
        <v>0</v>
      </c>
      <c r="Q907" t="str">
        <f t="shared" si="147"/>
        <v/>
      </c>
      <c r="U907">
        <f t="shared" si="145"/>
        <v>-436564.12956266658</v>
      </c>
      <c r="V907">
        <f t="shared" si="146"/>
        <v>-3.1185803203203199E-2</v>
      </c>
      <c r="W907">
        <f t="shared" si="151"/>
        <v>54.701088857948321</v>
      </c>
      <c r="X907">
        <f t="shared" si="141"/>
        <v>127.61440000000002</v>
      </c>
      <c r="Y907">
        <f t="shared" si="142"/>
        <v>45.577466666666659</v>
      </c>
    </row>
    <row r="908" spans="8:25" x14ac:dyDescent="0.3">
      <c r="H908" s="3">
        <v>35156</v>
      </c>
      <c r="I908">
        <v>14.2128</v>
      </c>
      <c r="K908">
        <f t="shared" si="150"/>
        <v>-831.0128161441412</v>
      </c>
      <c r="L908">
        <f t="shared" si="144"/>
        <v>84.333280415066781</v>
      </c>
      <c r="M908">
        <f t="shared" si="148"/>
        <v>0</v>
      </c>
      <c r="N908">
        <f t="shared" si="149"/>
        <v>0</v>
      </c>
      <c r="Q908" t="str">
        <f t="shared" si="147"/>
        <v/>
      </c>
      <c r="U908">
        <f t="shared" si="145"/>
        <v>-440799.08649599989</v>
      </c>
      <c r="V908">
        <f t="shared" si="146"/>
        <v>-3.1466675203203204E-2</v>
      </c>
      <c r="W908">
        <f t="shared" si="151"/>
        <v>54.732555533151526</v>
      </c>
      <c r="X908">
        <f t="shared" si="141"/>
        <v>28.256400000000003</v>
      </c>
      <c r="Y908">
        <f t="shared" si="142"/>
        <v>42.632133333333336</v>
      </c>
    </row>
    <row r="909" spans="8:25" x14ac:dyDescent="0.3">
      <c r="H909" s="2">
        <v>35186</v>
      </c>
      <c r="I909">
        <v>42.675999999999995</v>
      </c>
      <c r="K909">
        <f t="shared" si="150"/>
        <v>-820.57779541140849</v>
      </c>
      <c r="L909">
        <f t="shared" si="144"/>
        <v>84.333284685529421</v>
      </c>
      <c r="M909">
        <f t="shared" si="148"/>
        <v>0</v>
      </c>
      <c r="N909">
        <f t="shared" si="149"/>
        <v>0</v>
      </c>
      <c r="Q909" t="str">
        <f t="shared" si="147"/>
        <v/>
      </c>
      <c r="U909">
        <f t="shared" si="145"/>
        <v>-445256.6354293332</v>
      </c>
      <c r="V909">
        <f t="shared" si="146"/>
        <v>-3.11820432032032E-2</v>
      </c>
      <c r="W909">
        <f t="shared" si="151"/>
        <v>54.763737576354728</v>
      </c>
      <c r="X909">
        <f t="shared" si="141"/>
        <v>28.444399999999998</v>
      </c>
      <c r="Y909">
        <f t="shared" si="142"/>
        <v>44.859933333333338</v>
      </c>
    </row>
    <row r="910" spans="8:25" x14ac:dyDescent="0.3">
      <c r="H910" s="3">
        <v>35217</v>
      </c>
      <c r="I910">
        <v>1.7671999999999997</v>
      </c>
      <c r="K910">
        <f t="shared" si="150"/>
        <v>-851.05157467867571</v>
      </c>
      <c r="L910">
        <f t="shared" si="144"/>
        <v>84.33328895599206</v>
      </c>
      <c r="M910">
        <f t="shared" si="148"/>
        <v>0</v>
      </c>
      <c r="N910">
        <f t="shared" si="149"/>
        <v>0</v>
      </c>
      <c r="Q910" t="str">
        <f t="shared" si="147"/>
        <v/>
      </c>
      <c r="U910">
        <f t="shared" si="145"/>
        <v>-449735.13382933318</v>
      </c>
      <c r="V910">
        <f t="shared" si="146"/>
        <v>-3.1591131203203199E-2</v>
      </c>
      <c r="W910">
        <f t="shared" si="151"/>
        <v>54.795328707557928</v>
      </c>
      <c r="X910">
        <f t="shared" ref="X910:X973" si="152">AVERAGE(I909:I910)</f>
        <v>22.221599999999999</v>
      </c>
      <c r="Y910">
        <f t="shared" ref="Y910:Y973" si="153">AVERAGE(I899:I910)</f>
        <v>45.007200000000005</v>
      </c>
    </row>
    <row r="911" spans="8:25" x14ac:dyDescent="0.3">
      <c r="H911" s="3">
        <v>35247</v>
      </c>
      <c r="I911">
        <v>31.9224</v>
      </c>
      <c r="K911">
        <f t="shared" si="150"/>
        <v>-851.370153945943</v>
      </c>
      <c r="L911">
        <f t="shared" si="144"/>
        <v>84.3332932264547</v>
      </c>
      <c r="M911">
        <f t="shared" si="148"/>
        <v>0</v>
      </c>
      <c r="N911">
        <f t="shared" si="149"/>
        <v>0</v>
      </c>
      <c r="Q911" t="str">
        <f t="shared" si="147"/>
        <v/>
      </c>
      <c r="U911">
        <f t="shared" si="145"/>
        <v>-454484.71569599985</v>
      </c>
      <c r="V911">
        <f t="shared" si="146"/>
        <v>-3.1289579203203202E-2</v>
      </c>
      <c r="W911">
        <f t="shared" si="151"/>
        <v>54.826618286761132</v>
      </c>
      <c r="X911">
        <f t="shared" si="152"/>
        <v>16.844799999999999</v>
      </c>
      <c r="Y911">
        <f t="shared" si="153"/>
        <v>47.66426666666667</v>
      </c>
    </row>
    <row r="912" spans="8:25" x14ac:dyDescent="0.3">
      <c r="H912" s="2">
        <v>35278</v>
      </c>
      <c r="I912">
        <v>1.1280000000000001</v>
      </c>
      <c r="K912">
        <f t="shared" si="150"/>
        <v>-882.48313321321029</v>
      </c>
      <c r="L912">
        <f t="shared" si="144"/>
        <v>84.333297496917339</v>
      </c>
      <c r="M912">
        <f t="shared" si="148"/>
        <v>0</v>
      </c>
      <c r="N912">
        <f t="shared" si="149"/>
        <v>0</v>
      </c>
      <c r="Q912" t="str">
        <f t="shared" si="147"/>
        <v/>
      </c>
      <c r="U912">
        <f t="shared" si="145"/>
        <v>-459215.50382933317</v>
      </c>
      <c r="V912">
        <f t="shared" si="146"/>
        <v>-3.15975232032032E-2</v>
      </c>
      <c r="W912">
        <f t="shared" si="151"/>
        <v>54.858215809964335</v>
      </c>
      <c r="X912">
        <f t="shared" si="152"/>
        <v>16.525199999999998</v>
      </c>
      <c r="Y912">
        <f t="shared" si="153"/>
        <v>47.473133333333344</v>
      </c>
    </row>
    <row r="913" spans="8:25" x14ac:dyDescent="0.3">
      <c r="H913" s="3">
        <v>35309</v>
      </c>
      <c r="I913">
        <v>7.1440000000000001</v>
      </c>
      <c r="K913">
        <f t="shared" si="150"/>
        <v>-907.58011248047751</v>
      </c>
      <c r="L913">
        <f t="shared" si="144"/>
        <v>84.333301767379979</v>
      </c>
      <c r="M913">
        <f t="shared" si="148"/>
        <v>0</v>
      </c>
      <c r="N913">
        <f t="shared" si="149"/>
        <v>0</v>
      </c>
      <c r="O913">
        <f>SUM(I902:I913)</f>
        <v>576.29520000000014</v>
      </c>
      <c r="P913">
        <f>SUM(N902:N913)</f>
        <v>12.290880000000001</v>
      </c>
      <c r="Q913">
        <f t="shared" si="147"/>
        <v>12.290880000000001</v>
      </c>
      <c r="U913">
        <f t="shared" si="145"/>
        <v>-464013.8278293332</v>
      </c>
      <c r="V913">
        <f t="shared" si="146"/>
        <v>-3.1537363203203203E-2</v>
      </c>
      <c r="W913">
        <f t="shared" si="151"/>
        <v>54.889753173167541</v>
      </c>
      <c r="X913">
        <f t="shared" si="152"/>
        <v>4.1360000000000001</v>
      </c>
      <c r="Y913">
        <f t="shared" si="153"/>
        <v>48.024600000000014</v>
      </c>
    </row>
    <row r="914" spans="8:25" x14ac:dyDescent="0.3">
      <c r="H914" s="2">
        <v>35339</v>
      </c>
      <c r="I914">
        <v>35.005600000000001</v>
      </c>
      <c r="K914">
        <f t="shared" si="150"/>
        <v>-904.81549174774477</v>
      </c>
      <c r="L914">
        <f t="shared" si="144"/>
        <v>84.333306037842618</v>
      </c>
      <c r="M914">
        <f t="shared" si="148"/>
        <v>0</v>
      </c>
      <c r="N914">
        <f t="shared" si="149"/>
        <v>0</v>
      </c>
      <c r="Q914" t="str">
        <f t="shared" si="147"/>
        <v/>
      </c>
      <c r="U914">
        <f t="shared" si="145"/>
        <v>-468978.5130293332</v>
      </c>
      <c r="V914">
        <f t="shared" si="146"/>
        <v>-3.1258747203203201E-2</v>
      </c>
      <c r="W914">
        <f t="shared" si="151"/>
        <v>54.921011920370745</v>
      </c>
      <c r="X914">
        <f t="shared" si="152"/>
        <v>21.0748</v>
      </c>
      <c r="Y914">
        <f t="shared" si="153"/>
        <v>49.857600000000012</v>
      </c>
    </row>
    <row r="915" spans="8:25" x14ac:dyDescent="0.3">
      <c r="H915" s="3">
        <v>35370</v>
      </c>
      <c r="I915">
        <v>85.652799999999999</v>
      </c>
      <c r="K915">
        <f t="shared" si="150"/>
        <v>-851.40367101501204</v>
      </c>
      <c r="L915">
        <f t="shared" si="144"/>
        <v>84.333310308305258</v>
      </c>
      <c r="M915">
        <f t="shared" si="148"/>
        <v>0</v>
      </c>
      <c r="N915">
        <f t="shared" si="149"/>
        <v>0</v>
      </c>
      <c r="Q915" t="str">
        <f t="shared" si="147"/>
        <v/>
      </c>
      <c r="U915">
        <f t="shared" si="145"/>
        <v>-474217.27716266655</v>
      </c>
      <c r="V915">
        <f t="shared" si="146"/>
        <v>-3.07522752032032E-2</v>
      </c>
      <c r="W915">
        <f t="shared" si="151"/>
        <v>54.951764195573951</v>
      </c>
      <c r="X915">
        <f t="shared" si="152"/>
        <v>60.3292</v>
      </c>
      <c r="Y915">
        <f t="shared" si="153"/>
        <v>52.990933333333324</v>
      </c>
    </row>
    <row r="916" spans="8:25" x14ac:dyDescent="0.3">
      <c r="H916" s="3">
        <v>35400</v>
      </c>
      <c r="I916">
        <v>67.3416</v>
      </c>
      <c r="K916">
        <f t="shared" si="150"/>
        <v>-816.30305028227929</v>
      </c>
      <c r="L916">
        <f t="shared" si="144"/>
        <v>84.333314578767897</v>
      </c>
      <c r="M916">
        <f t="shared" si="148"/>
        <v>0</v>
      </c>
      <c r="N916">
        <f t="shared" si="149"/>
        <v>0</v>
      </c>
      <c r="Q916" t="str">
        <f t="shared" si="147"/>
        <v/>
      </c>
      <c r="U916">
        <f t="shared" si="145"/>
        <v>-479574.60662933323</v>
      </c>
      <c r="V916">
        <f t="shared" si="146"/>
        <v>-3.0935387203203199E-2</v>
      </c>
      <c r="W916">
        <f t="shared" si="151"/>
        <v>54.982699582777151</v>
      </c>
      <c r="X916">
        <f t="shared" si="152"/>
        <v>76.497199999999992</v>
      </c>
      <c r="Y916">
        <f t="shared" si="153"/>
        <v>54.338266666666669</v>
      </c>
    </row>
    <row r="917" spans="8:25" x14ac:dyDescent="0.3">
      <c r="H917" s="2">
        <v>35431</v>
      </c>
      <c r="I917">
        <v>147.01600000000002</v>
      </c>
      <c r="K917">
        <f t="shared" si="150"/>
        <v>-701.52802954954655</v>
      </c>
      <c r="L917">
        <f t="shared" si="144"/>
        <v>83.392990308305258</v>
      </c>
      <c r="M917">
        <f t="shared" si="148"/>
        <v>47.01600000000002</v>
      </c>
      <c r="N917">
        <f t="shared" si="149"/>
        <v>4.7016000000000018</v>
      </c>
      <c r="Q917" t="str">
        <f t="shared" si="147"/>
        <v/>
      </c>
      <c r="U917">
        <f t="shared" si="145"/>
        <v>-485209.88782933325</v>
      </c>
      <c r="V917">
        <f t="shared" si="146"/>
        <v>-3.0138643203203197E-2</v>
      </c>
      <c r="W917">
        <f t="shared" si="151"/>
        <v>55.012838225980353</v>
      </c>
      <c r="X917">
        <f t="shared" si="152"/>
        <v>107.17880000000001</v>
      </c>
      <c r="Y917">
        <f t="shared" si="153"/>
        <v>57.424599999999998</v>
      </c>
    </row>
    <row r="918" spans="8:25" x14ac:dyDescent="0.3">
      <c r="H918" s="3">
        <v>35462</v>
      </c>
      <c r="I918">
        <v>75.500799999999998</v>
      </c>
      <c r="K918">
        <f t="shared" si="150"/>
        <v>-658.26820881681385</v>
      </c>
      <c r="L918">
        <f t="shared" si="144"/>
        <v>83.392994578767897</v>
      </c>
      <c r="M918">
        <f t="shared" si="148"/>
        <v>0</v>
      </c>
      <c r="N918">
        <f t="shared" si="149"/>
        <v>0</v>
      </c>
      <c r="Q918" t="str">
        <f t="shared" si="147"/>
        <v/>
      </c>
      <c r="U918">
        <f t="shared" si="145"/>
        <v>-489695.85609599994</v>
      </c>
      <c r="V918">
        <f t="shared" si="146"/>
        <v>-3.0853795203203201E-2</v>
      </c>
      <c r="W918">
        <f t="shared" si="151"/>
        <v>55.043692021183553</v>
      </c>
      <c r="X918">
        <f t="shared" si="152"/>
        <v>111.25840000000001</v>
      </c>
      <c r="Y918">
        <f t="shared" si="153"/>
        <v>45.972266666666663</v>
      </c>
    </row>
    <row r="919" spans="8:25" x14ac:dyDescent="0.3">
      <c r="H919" s="3">
        <v>35490</v>
      </c>
      <c r="I919">
        <v>81.742399999999989</v>
      </c>
      <c r="K919">
        <f t="shared" si="150"/>
        <v>-608.7667880840811</v>
      </c>
      <c r="L919">
        <f t="shared" si="144"/>
        <v>83.392998849230537</v>
      </c>
      <c r="M919">
        <f t="shared" si="148"/>
        <v>0</v>
      </c>
      <c r="N919">
        <f t="shared" si="149"/>
        <v>0</v>
      </c>
      <c r="Q919" t="str">
        <f t="shared" si="147"/>
        <v/>
      </c>
      <c r="U919">
        <f t="shared" si="145"/>
        <v>-494543.14782933326</v>
      </c>
      <c r="V919">
        <f t="shared" si="146"/>
        <v>-3.0791379203203198E-2</v>
      </c>
      <c r="W919">
        <f t="shared" si="151"/>
        <v>55.074483400386754</v>
      </c>
      <c r="X919">
        <f t="shared" si="152"/>
        <v>78.621600000000001</v>
      </c>
      <c r="Y919">
        <f t="shared" si="153"/>
        <v>49.259133333333331</v>
      </c>
    </row>
    <row r="920" spans="8:25" x14ac:dyDescent="0.3">
      <c r="H920" s="2">
        <v>35521</v>
      </c>
      <c r="I920">
        <v>20.642400000000002</v>
      </c>
      <c r="K920">
        <f t="shared" si="150"/>
        <v>-620.36536735134837</v>
      </c>
      <c r="L920">
        <f t="shared" si="144"/>
        <v>83.393003119693176</v>
      </c>
      <c r="M920">
        <f t="shared" si="148"/>
        <v>0</v>
      </c>
      <c r="N920">
        <f t="shared" si="149"/>
        <v>0</v>
      </c>
      <c r="Q920" t="str">
        <f t="shared" si="147"/>
        <v/>
      </c>
      <c r="U920">
        <f t="shared" si="145"/>
        <v>-499471.44876266661</v>
      </c>
      <c r="V920">
        <f t="shared" si="146"/>
        <v>-3.1402379203203198E-2</v>
      </c>
      <c r="W920">
        <f t="shared" si="151"/>
        <v>55.105885779589954</v>
      </c>
      <c r="X920">
        <f t="shared" si="152"/>
        <v>51.192399999999992</v>
      </c>
      <c r="Y920">
        <f t="shared" si="153"/>
        <v>49.794933333333326</v>
      </c>
    </row>
    <row r="921" spans="8:25" x14ac:dyDescent="0.3">
      <c r="H921" s="3">
        <v>35551</v>
      </c>
      <c r="I921">
        <v>16.619199999999999</v>
      </c>
      <c r="K921">
        <f t="shared" si="150"/>
        <v>-635.98714661861561</v>
      </c>
      <c r="L921">
        <f t="shared" si="144"/>
        <v>83.393007390155816</v>
      </c>
      <c r="M921">
        <f t="shared" si="148"/>
        <v>0</v>
      </c>
      <c r="N921">
        <f t="shared" si="149"/>
        <v>0</v>
      </c>
      <c r="Q921" t="str">
        <f t="shared" si="147"/>
        <v/>
      </c>
      <c r="U921">
        <f t="shared" si="145"/>
        <v>-504215.17129599996</v>
      </c>
      <c r="V921">
        <f t="shared" si="146"/>
        <v>-3.14426112032032E-2</v>
      </c>
      <c r="W921">
        <f t="shared" si="151"/>
        <v>55.137328390793158</v>
      </c>
      <c r="X921">
        <f t="shared" si="152"/>
        <v>18.630800000000001</v>
      </c>
      <c r="Y921">
        <f t="shared" si="153"/>
        <v>47.623533333333334</v>
      </c>
    </row>
    <row r="922" spans="8:25" x14ac:dyDescent="0.3">
      <c r="H922" s="2">
        <v>35582</v>
      </c>
      <c r="I922">
        <v>0</v>
      </c>
      <c r="K922">
        <f t="shared" si="150"/>
        <v>-668.22812588588283</v>
      </c>
      <c r="L922">
        <f t="shared" si="144"/>
        <v>83.393011660618455</v>
      </c>
      <c r="M922">
        <f t="shared" si="148"/>
        <v>0</v>
      </c>
      <c r="N922">
        <f t="shared" si="149"/>
        <v>0</v>
      </c>
      <c r="Q922" t="str">
        <f t="shared" si="147"/>
        <v/>
      </c>
      <c r="U922">
        <f t="shared" si="145"/>
        <v>-508954.48836266663</v>
      </c>
      <c r="V922">
        <f t="shared" si="146"/>
        <v>-3.1608803203203202E-2</v>
      </c>
      <c r="W922">
        <f t="shared" si="151"/>
        <v>55.168937193996364</v>
      </c>
      <c r="X922">
        <f t="shared" si="152"/>
        <v>8.3095999999999997</v>
      </c>
      <c r="Y922">
        <f t="shared" si="153"/>
        <v>47.476266666666668</v>
      </c>
    </row>
    <row r="923" spans="8:25" x14ac:dyDescent="0.3">
      <c r="H923" s="3">
        <v>35612</v>
      </c>
      <c r="I923">
        <v>1.3535999999999999</v>
      </c>
      <c r="K923">
        <f t="shared" si="150"/>
        <v>-699.11550515315014</v>
      </c>
      <c r="L923">
        <f t="shared" si="144"/>
        <v>83.393015931081095</v>
      </c>
      <c r="M923">
        <f t="shared" si="148"/>
        <v>0</v>
      </c>
      <c r="N923">
        <f t="shared" si="149"/>
        <v>0</v>
      </c>
      <c r="Q923" t="str">
        <f t="shared" si="147"/>
        <v/>
      </c>
      <c r="U923">
        <f t="shared" si="145"/>
        <v>-513446.69822933327</v>
      </c>
      <c r="V923">
        <f t="shared" si="146"/>
        <v>-3.1595267203203201E-2</v>
      </c>
      <c r="W923">
        <f t="shared" si="151"/>
        <v>55.200532461199565</v>
      </c>
      <c r="X923">
        <f t="shared" si="152"/>
        <v>0.67679999999999996</v>
      </c>
      <c r="Y923">
        <f t="shared" si="153"/>
        <v>44.928866666666664</v>
      </c>
    </row>
    <row r="924" spans="8:25" x14ac:dyDescent="0.3">
      <c r="H924" s="3">
        <v>35643</v>
      </c>
      <c r="I924">
        <v>0.15040000000000001</v>
      </c>
      <c r="K924">
        <f t="shared" si="150"/>
        <v>-731.20608442041737</v>
      </c>
      <c r="L924">
        <f t="shared" si="144"/>
        <v>83.393020201543735</v>
      </c>
      <c r="M924">
        <f t="shared" si="148"/>
        <v>0</v>
      </c>
      <c r="N924">
        <f t="shared" si="149"/>
        <v>0</v>
      </c>
      <c r="Q924" t="str">
        <f t="shared" si="147"/>
        <v/>
      </c>
      <c r="U924">
        <f t="shared" si="145"/>
        <v>-517930.68622933328</v>
      </c>
      <c r="V924">
        <f t="shared" si="146"/>
        <v>-3.1607299203203203E-2</v>
      </c>
      <c r="W924">
        <f t="shared" si="151"/>
        <v>55.232139760402767</v>
      </c>
      <c r="X924">
        <f t="shared" si="152"/>
        <v>0.752</v>
      </c>
      <c r="Y924">
        <f t="shared" si="153"/>
        <v>44.847399999999993</v>
      </c>
    </row>
    <row r="925" spans="8:25" x14ac:dyDescent="0.3">
      <c r="H925" s="2">
        <v>35674</v>
      </c>
      <c r="I925">
        <v>17.672000000000001</v>
      </c>
      <c r="K925">
        <f t="shared" si="150"/>
        <v>-745.77506368768468</v>
      </c>
      <c r="L925">
        <f t="shared" si="144"/>
        <v>83.393024472006374</v>
      </c>
      <c r="M925">
        <f t="shared" si="148"/>
        <v>0</v>
      </c>
      <c r="N925">
        <f t="shared" si="149"/>
        <v>0</v>
      </c>
      <c r="O925">
        <f>SUM(I914:I925)</f>
        <v>548.69679999999994</v>
      </c>
      <c r="P925">
        <f>SUM(N914:N925)</f>
        <v>4.7016000000000018</v>
      </c>
      <c r="Q925">
        <f t="shared" si="147"/>
        <v>4.7016000000000018</v>
      </c>
      <c r="U925">
        <f t="shared" si="145"/>
        <v>-522494.24836266664</v>
      </c>
      <c r="V925">
        <f t="shared" si="146"/>
        <v>-3.1432083203203197E-2</v>
      </c>
      <c r="W925">
        <f t="shared" si="151"/>
        <v>55.263571843605973</v>
      </c>
      <c r="X925">
        <f t="shared" si="152"/>
        <v>8.9112000000000009</v>
      </c>
      <c r="Y925">
        <f t="shared" si="153"/>
        <v>45.724733333333326</v>
      </c>
    </row>
    <row r="926" spans="8:25" x14ac:dyDescent="0.3">
      <c r="H926" s="3">
        <v>35704</v>
      </c>
      <c r="I926">
        <v>38.690399999999997</v>
      </c>
      <c r="K926">
        <f t="shared" si="150"/>
        <v>-739.32564295495195</v>
      </c>
      <c r="L926">
        <f t="shared" si="144"/>
        <v>83.393028742469014</v>
      </c>
      <c r="M926">
        <f t="shared" si="148"/>
        <v>0</v>
      </c>
      <c r="N926">
        <f t="shared" si="149"/>
        <v>0</v>
      </c>
      <c r="Q926" t="str">
        <f t="shared" si="147"/>
        <v/>
      </c>
      <c r="U926">
        <f t="shared" si="145"/>
        <v>-527069.24716266664</v>
      </c>
      <c r="V926">
        <f t="shared" si="146"/>
        <v>-3.1221899203203202E-2</v>
      </c>
      <c r="W926">
        <f t="shared" si="151"/>
        <v>55.294793742809176</v>
      </c>
      <c r="X926">
        <f t="shared" si="152"/>
        <v>28.181199999999997</v>
      </c>
      <c r="Y926">
        <f t="shared" si="153"/>
        <v>46.031799999999997</v>
      </c>
    </row>
    <row r="927" spans="8:25" x14ac:dyDescent="0.3">
      <c r="H927" s="3">
        <v>35735</v>
      </c>
      <c r="I927">
        <v>71.289600000000007</v>
      </c>
      <c r="K927">
        <f t="shared" si="150"/>
        <v>-700.27702222221922</v>
      </c>
      <c r="L927">
        <f t="shared" si="144"/>
        <v>83.393033012931653</v>
      </c>
      <c r="M927">
        <f t="shared" si="148"/>
        <v>0</v>
      </c>
      <c r="N927">
        <f t="shared" si="149"/>
        <v>0</v>
      </c>
      <c r="Q927" t="str">
        <f t="shared" si="147"/>
        <v/>
      </c>
      <c r="U927">
        <f t="shared" si="145"/>
        <v>-531497.74382933334</v>
      </c>
      <c r="V927">
        <f t="shared" si="146"/>
        <v>-3.0895907203203198E-2</v>
      </c>
      <c r="W927">
        <f t="shared" si="151"/>
        <v>55.325689650012379</v>
      </c>
      <c r="X927">
        <f t="shared" si="152"/>
        <v>54.99</v>
      </c>
      <c r="Y927">
        <f t="shared" si="153"/>
        <v>44.834866666666663</v>
      </c>
    </row>
    <row r="928" spans="8:25" x14ac:dyDescent="0.3">
      <c r="H928" s="2">
        <v>35765</v>
      </c>
      <c r="I928">
        <v>36.246400000000001</v>
      </c>
      <c r="K928">
        <f t="shared" si="150"/>
        <v>-696.27160148948644</v>
      </c>
      <c r="L928">
        <f t="shared" si="144"/>
        <v>83.393037283394293</v>
      </c>
      <c r="M928">
        <f t="shared" si="148"/>
        <v>0</v>
      </c>
      <c r="N928">
        <f t="shared" si="149"/>
        <v>0</v>
      </c>
      <c r="Q928" t="str">
        <f t="shared" si="147"/>
        <v/>
      </c>
      <c r="U928">
        <f t="shared" si="145"/>
        <v>-535668.33582933329</v>
      </c>
      <c r="V928">
        <f t="shared" si="146"/>
        <v>-3.1246339203203199E-2</v>
      </c>
      <c r="W928">
        <f t="shared" si="151"/>
        <v>55.356935989215579</v>
      </c>
      <c r="X928">
        <f t="shared" si="152"/>
        <v>53.768000000000001</v>
      </c>
      <c r="Y928">
        <f t="shared" si="153"/>
        <v>42.243600000000001</v>
      </c>
    </row>
    <row r="929" spans="8:25" x14ac:dyDescent="0.3">
      <c r="H929" s="3">
        <v>35796</v>
      </c>
      <c r="I929">
        <v>53.955999999999996</v>
      </c>
      <c r="K929">
        <f t="shared" si="150"/>
        <v>-674.55658075675376</v>
      </c>
      <c r="L929">
        <f t="shared" si="144"/>
        <v>83.393041553856932</v>
      </c>
      <c r="M929">
        <f t="shared" si="148"/>
        <v>0</v>
      </c>
      <c r="N929">
        <f t="shared" si="149"/>
        <v>0</v>
      </c>
      <c r="Q929" t="str">
        <f t="shared" si="147"/>
        <v/>
      </c>
      <c r="U929">
        <f t="shared" si="145"/>
        <v>-539072.09462933324</v>
      </c>
      <c r="V929">
        <f t="shared" si="146"/>
        <v>-3.1069243203203197E-2</v>
      </c>
      <c r="W929">
        <f t="shared" si="151"/>
        <v>55.388005232418784</v>
      </c>
      <c r="X929">
        <f t="shared" si="152"/>
        <v>45.101199999999999</v>
      </c>
      <c r="Y929">
        <f t="shared" si="153"/>
        <v>34.488599999999998</v>
      </c>
    </row>
    <row r="930" spans="8:25" x14ac:dyDescent="0.3">
      <c r="H930" s="2">
        <v>35827</v>
      </c>
      <c r="I930">
        <v>32.824800000000003</v>
      </c>
      <c r="K930">
        <f t="shared" si="150"/>
        <v>-673.972760024021</v>
      </c>
      <c r="L930">
        <f t="shared" si="144"/>
        <v>83.393045824319572</v>
      </c>
      <c r="M930">
        <f t="shared" si="148"/>
        <v>0</v>
      </c>
      <c r="N930">
        <f t="shared" si="149"/>
        <v>0</v>
      </c>
      <c r="Q930" t="str">
        <f t="shared" si="147"/>
        <v/>
      </c>
      <c r="U930">
        <f t="shared" si="145"/>
        <v>-542121.93089599989</v>
      </c>
      <c r="V930">
        <f t="shared" si="146"/>
        <v>-3.1280555203203199E-2</v>
      </c>
      <c r="W930">
        <f t="shared" si="151"/>
        <v>55.419285787621988</v>
      </c>
      <c r="X930">
        <f t="shared" si="152"/>
        <v>43.3904</v>
      </c>
      <c r="Y930">
        <f t="shared" si="153"/>
        <v>30.932266666666667</v>
      </c>
    </row>
    <row r="931" spans="8:25" x14ac:dyDescent="0.3">
      <c r="H931" s="3">
        <v>35855</v>
      </c>
      <c r="I931">
        <v>33.727200000000003</v>
      </c>
      <c r="K931">
        <f t="shared" si="150"/>
        <v>-672.4865392912883</v>
      </c>
      <c r="L931">
        <f t="shared" si="144"/>
        <v>83.393050094782211</v>
      </c>
      <c r="M931">
        <f t="shared" si="148"/>
        <v>0</v>
      </c>
      <c r="N931">
        <f t="shared" si="149"/>
        <v>0</v>
      </c>
      <c r="Q931" t="str">
        <f t="shared" si="147"/>
        <v/>
      </c>
      <c r="U931">
        <f t="shared" si="145"/>
        <v>-544781.75489599991</v>
      </c>
      <c r="V931">
        <f t="shared" si="146"/>
        <v>-3.1271531203203203E-2</v>
      </c>
      <c r="W931">
        <f t="shared" si="151"/>
        <v>55.45055731882519</v>
      </c>
      <c r="X931">
        <f t="shared" si="152"/>
        <v>33.276000000000003</v>
      </c>
      <c r="Y931">
        <f t="shared" si="153"/>
        <v>26.930999999999997</v>
      </c>
    </row>
    <row r="932" spans="8:25" x14ac:dyDescent="0.3">
      <c r="H932" s="3">
        <v>35886</v>
      </c>
      <c r="I932">
        <v>23.8384</v>
      </c>
      <c r="K932">
        <f t="shared" si="150"/>
        <v>-680.88911855855554</v>
      </c>
      <c r="L932">
        <f t="shared" si="144"/>
        <v>83.393054365244851</v>
      </c>
      <c r="M932">
        <f t="shared" si="148"/>
        <v>0</v>
      </c>
      <c r="N932">
        <f t="shared" si="149"/>
        <v>0</v>
      </c>
      <c r="Q932" t="str">
        <f t="shared" si="147"/>
        <v/>
      </c>
      <c r="U932">
        <f t="shared" si="145"/>
        <v>-547472.70542933326</v>
      </c>
      <c r="V932">
        <f t="shared" si="146"/>
        <v>-3.1370419203203201E-2</v>
      </c>
      <c r="W932">
        <f t="shared" si="151"/>
        <v>55.481927738028396</v>
      </c>
      <c r="X932">
        <f t="shared" si="152"/>
        <v>28.782800000000002</v>
      </c>
      <c r="Y932">
        <f t="shared" si="153"/>
        <v>27.197333333333329</v>
      </c>
    </row>
    <row r="933" spans="8:25" x14ac:dyDescent="0.3">
      <c r="H933" s="2">
        <v>35916</v>
      </c>
      <c r="I933">
        <v>0</v>
      </c>
      <c r="K933">
        <f t="shared" si="150"/>
        <v>-713.13009782582276</v>
      </c>
      <c r="L933">
        <f t="shared" si="144"/>
        <v>83.39305863570749</v>
      </c>
      <c r="M933">
        <f t="shared" si="148"/>
        <v>0</v>
      </c>
      <c r="N933">
        <f t="shared" si="149"/>
        <v>0</v>
      </c>
      <c r="Q933" t="str">
        <f t="shared" si="147"/>
        <v/>
      </c>
      <c r="U933">
        <f t="shared" si="145"/>
        <v>-550042.02622933325</v>
      </c>
      <c r="V933">
        <f t="shared" si="146"/>
        <v>-3.1608803203203202E-2</v>
      </c>
      <c r="W933">
        <f t="shared" si="151"/>
        <v>55.513536541231602</v>
      </c>
      <c r="X933">
        <f t="shared" si="152"/>
        <v>11.9192</v>
      </c>
      <c r="Y933">
        <f t="shared" si="153"/>
        <v>25.812399999999997</v>
      </c>
    </row>
    <row r="934" spans="8:25" x14ac:dyDescent="0.3">
      <c r="H934" s="3">
        <v>35947</v>
      </c>
      <c r="I934">
        <v>0</v>
      </c>
      <c r="K934">
        <f t="shared" si="150"/>
        <v>-745.37107709308998</v>
      </c>
      <c r="L934">
        <f t="shared" ref="L934:L997" si="154">IF((I934&lt;$G$9),L933+$G$12/($G$8*$G$6*10^6),L933-($G$7/$G$8)*0.01*((I934-$G$9))*0.001-$G$12/($G$8*$G$6*10^6))</f>
        <v>83.39306290617013</v>
      </c>
      <c r="M934">
        <f t="shared" si="148"/>
        <v>0</v>
      </c>
      <c r="N934">
        <f t="shared" si="149"/>
        <v>0</v>
      </c>
      <c r="Q934" t="str">
        <f t="shared" si="147"/>
        <v/>
      </c>
      <c r="U934">
        <f t="shared" si="145"/>
        <v>-552623.26622933324</v>
      </c>
      <c r="V934">
        <f t="shared" si="146"/>
        <v>-3.1608803203203202E-2</v>
      </c>
      <c r="W934">
        <f t="shared" si="151"/>
        <v>55.545145344434808</v>
      </c>
      <c r="X934">
        <f t="shared" si="152"/>
        <v>0</v>
      </c>
      <c r="Y934">
        <f t="shared" si="153"/>
        <v>25.812399999999997</v>
      </c>
    </row>
    <row r="935" spans="8:25" x14ac:dyDescent="0.3">
      <c r="H935" s="3">
        <v>35977</v>
      </c>
      <c r="I935">
        <v>1.8047999999999997</v>
      </c>
      <c r="K935">
        <f t="shared" si="150"/>
        <v>-775.8072563603572</v>
      </c>
      <c r="L935">
        <f t="shared" si="154"/>
        <v>83.393067176632769</v>
      </c>
      <c r="M935">
        <f t="shared" si="148"/>
        <v>0</v>
      </c>
      <c r="N935">
        <f t="shared" si="149"/>
        <v>0</v>
      </c>
      <c r="Q935" t="str">
        <f t="shared" si="147"/>
        <v/>
      </c>
      <c r="U935">
        <f t="shared" si="145"/>
        <v>-555207.36382933322</v>
      </c>
      <c r="V935">
        <f t="shared" si="146"/>
        <v>-3.1590755203203202E-2</v>
      </c>
      <c r="W935">
        <f t="shared" si="151"/>
        <v>55.576736099638012</v>
      </c>
      <c r="X935">
        <f t="shared" si="152"/>
        <v>0.90239999999999987</v>
      </c>
      <c r="Y935">
        <f t="shared" si="153"/>
        <v>25.849999999999998</v>
      </c>
    </row>
    <row r="936" spans="8:25" x14ac:dyDescent="0.3">
      <c r="H936" s="2">
        <v>36008</v>
      </c>
      <c r="I936">
        <v>1.4288000000000001</v>
      </c>
      <c r="K936">
        <f t="shared" si="150"/>
        <v>-806.61943562762451</v>
      </c>
      <c r="L936">
        <f t="shared" si="154"/>
        <v>83.393071447095409</v>
      </c>
      <c r="M936">
        <f t="shared" si="148"/>
        <v>0</v>
      </c>
      <c r="N936">
        <f t="shared" si="149"/>
        <v>0</v>
      </c>
      <c r="Q936" t="str">
        <f t="shared" si="147"/>
        <v/>
      </c>
      <c r="U936">
        <f t="shared" si="145"/>
        <v>-557801.40036266658</v>
      </c>
      <c r="V936">
        <f t="shared" si="146"/>
        <v>-3.1594515203203201E-2</v>
      </c>
      <c r="W936">
        <f t="shared" si="151"/>
        <v>55.608330614841215</v>
      </c>
      <c r="X936">
        <f t="shared" si="152"/>
        <v>1.6168</v>
      </c>
      <c r="Y936">
        <f t="shared" si="153"/>
        <v>25.956533333333336</v>
      </c>
    </row>
    <row r="937" spans="8:25" x14ac:dyDescent="0.3">
      <c r="H937" s="3">
        <v>36039</v>
      </c>
      <c r="I937">
        <v>7.0687999999999986</v>
      </c>
      <c r="K937">
        <f t="shared" si="150"/>
        <v>-831.79161489489172</v>
      </c>
      <c r="L937">
        <f t="shared" si="154"/>
        <v>83.393075717558048</v>
      </c>
      <c r="M937">
        <f t="shared" si="148"/>
        <v>0</v>
      </c>
      <c r="N937">
        <f t="shared" si="149"/>
        <v>0</v>
      </c>
      <c r="O937">
        <f>SUM(I926:I937)</f>
        <v>300.87520000000001</v>
      </c>
      <c r="P937">
        <f>SUM(N926:N937)</f>
        <v>0</v>
      </c>
      <c r="Q937" t="str">
        <f t="shared" si="147"/>
        <v/>
      </c>
      <c r="U937">
        <f t="shared" si="145"/>
        <v>-560304.44489599997</v>
      </c>
      <c r="V937">
        <f t="shared" si="146"/>
        <v>-3.1538115203203203E-2</v>
      </c>
      <c r="W937">
        <f t="shared" si="151"/>
        <v>55.639868730044419</v>
      </c>
      <c r="X937">
        <f t="shared" si="152"/>
        <v>4.2487999999999992</v>
      </c>
      <c r="Y937">
        <f t="shared" si="153"/>
        <v>25.072933333333335</v>
      </c>
    </row>
    <row r="938" spans="8:25" x14ac:dyDescent="0.3">
      <c r="H938" s="2">
        <v>36069</v>
      </c>
      <c r="I938">
        <v>31.245600000000003</v>
      </c>
      <c r="K938">
        <f t="shared" si="150"/>
        <v>-832.78699416215898</v>
      </c>
      <c r="L938">
        <f t="shared" si="154"/>
        <v>83.393079988020688</v>
      </c>
      <c r="M938">
        <f t="shared" si="148"/>
        <v>0</v>
      </c>
      <c r="N938">
        <f t="shared" si="149"/>
        <v>0</v>
      </c>
      <c r="Q938" t="str">
        <f t="shared" si="147"/>
        <v/>
      </c>
      <c r="U938">
        <f t="shared" si="145"/>
        <v>-562730.54102933325</v>
      </c>
      <c r="V938">
        <f t="shared" si="146"/>
        <v>-3.1296347203203199E-2</v>
      </c>
      <c r="W938">
        <f t="shared" si="151"/>
        <v>55.671165077247622</v>
      </c>
      <c r="X938">
        <f t="shared" si="152"/>
        <v>19.1572</v>
      </c>
      <c r="Y938">
        <f t="shared" si="153"/>
        <v>24.452533333333335</v>
      </c>
    </row>
    <row r="939" spans="8:25" x14ac:dyDescent="0.3">
      <c r="H939" s="3">
        <v>36100</v>
      </c>
      <c r="I939">
        <v>60.498399999999997</v>
      </c>
      <c r="K939">
        <f t="shared" si="150"/>
        <v>-804.52957342942625</v>
      </c>
      <c r="L939">
        <f t="shared" si="154"/>
        <v>83.393084258483327</v>
      </c>
      <c r="M939">
        <f t="shared" si="148"/>
        <v>0</v>
      </c>
      <c r="N939">
        <f t="shared" si="149"/>
        <v>0</v>
      </c>
      <c r="Q939" t="str">
        <f t="shared" si="147"/>
        <v/>
      </c>
      <c r="U939">
        <f t="shared" si="145"/>
        <v>-565039.99569599994</v>
      </c>
      <c r="V939">
        <f t="shared" si="146"/>
        <v>-3.1003819203203199E-2</v>
      </c>
      <c r="W939">
        <f t="shared" si="151"/>
        <v>55.702168896450829</v>
      </c>
      <c r="X939">
        <f t="shared" si="152"/>
        <v>45.872</v>
      </c>
      <c r="Y939">
        <f t="shared" si="153"/>
        <v>23.553266666666669</v>
      </c>
    </row>
    <row r="940" spans="8:25" x14ac:dyDescent="0.3">
      <c r="H940" s="3">
        <v>36130</v>
      </c>
      <c r="I940">
        <v>89.939200000000014</v>
      </c>
      <c r="K940">
        <f t="shared" si="150"/>
        <v>-746.83135269669356</v>
      </c>
      <c r="L940">
        <f t="shared" si="154"/>
        <v>83.393088528945967</v>
      </c>
      <c r="M940">
        <f t="shared" si="148"/>
        <v>0</v>
      </c>
      <c r="N940">
        <f t="shared" si="149"/>
        <v>0</v>
      </c>
      <c r="Q940" t="str">
        <f t="shared" si="147"/>
        <v/>
      </c>
      <c r="U940">
        <f t="shared" si="145"/>
        <v>-567767.54356266663</v>
      </c>
      <c r="V940">
        <f t="shared" si="146"/>
        <v>-3.07094112032032E-2</v>
      </c>
      <c r="W940">
        <f t="shared" si="151"/>
        <v>55.732878307654033</v>
      </c>
      <c r="X940">
        <f t="shared" si="152"/>
        <v>75.218800000000002</v>
      </c>
      <c r="Y940">
        <f t="shared" si="153"/>
        <v>28.027666666666672</v>
      </c>
    </row>
    <row r="941" spans="8:25" x14ac:dyDescent="0.3">
      <c r="H941" s="2">
        <v>36161</v>
      </c>
      <c r="I941">
        <v>92.608800000000002</v>
      </c>
      <c r="K941">
        <f t="shared" si="150"/>
        <v>-686.4635319639608</v>
      </c>
      <c r="L941">
        <f t="shared" si="154"/>
        <v>83.393092799408606</v>
      </c>
      <c r="M941">
        <f t="shared" si="148"/>
        <v>0</v>
      </c>
      <c r="N941">
        <f t="shared" si="149"/>
        <v>0</v>
      </c>
      <c r="Q941" t="str">
        <f t="shared" si="147"/>
        <v/>
      </c>
      <c r="U941">
        <f t="shared" si="145"/>
        <v>-570801.14289599995</v>
      </c>
      <c r="V941">
        <f t="shared" si="146"/>
        <v>-3.06827152032032E-2</v>
      </c>
      <c r="W941">
        <f t="shared" si="151"/>
        <v>55.763561022857239</v>
      </c>
      <c r="X941">
        <f t="shared" si="152"/>
        <v>91.274000000000001</v>
      </c>
      <c r="Y941">
        <f t="shared" si="153"/>
        <v>31.248733333333337</v>
      </c>
    </row>
    <row r="942" spans="8:25" x14ac:dyDescent="0.3">
      <c r="H942" s="3">
        <v>36192</v>
      </c>
      <c r="I942">
        <v>29.064800000000002</v>
      </c>
      <c r="K942">
        <f t="shared" si="150"/>
        <v>-689.63971123122803</v>
      </c>
      <c r="L942">
        <f t="shared" si="154"/>
        <v>83.393097069871246</v>
      </c>
      <c r="M942">
        <f t="shared" si="148"/>
        <v>0</v>
      </c>
      <c r="N942">
        <f t="shared" si="149"/>
        <v>0</v>
      </c>
      <c r="Q942" t="str">
        <f t="shared" si="147"/>
        <v/>
      </c>
      <c r="U942">
        <f t="shared" si="145"/>
        <v>-573833.84609599994</v>
      </c>
      <c r="V942">
        <f t="shared" si="146"/>
        <v>-3.1318155203203198E-2</v>
      </c>
      <c r="W942">
        <f t="shared" si="151"/>
        <v>55.794879178060441</v>
      </c>
      <c r="X942">
        <f t="shared" si="152"/>
        <v>60.836800000000004</v>
      </c>
      <c r="Y942">
        <f t="shared" si="153"/>
        <v>30.935400000000005</v>
      </c>
    </row>
    <row r="943" spans="8:25" x14ac:dyDescent="0.3">
      <c r="H943" s="3">
        <v>36220</v>
      </c>
      <c r="I943">
        <v>31.170399999999994</v>
      </c>
      <c r="K943">
        <f t="shared" si="150"/>
        <v>-690.71029049849528</v>
      </c>
      <c r="L943">
        <f t="shared" si="154"/>
        <v>83.393101340333885</v>
      </c>
      <c r="M943">
        <f t="shared" si="148"/>
        <v>0</v>
      </c>
      <c r="N943">
        <f t="shared" si="149"/>
        <v>0</v>
      </c>
      <c r="Q943" t="str">
        <f t="shared" si="147"/>
        <v/>
      </c>
      <c r="U943">
        <f t="shared" si="145"/>
        <v>-576875.96182933322</v>
      </c>
      <c r="V943">
        <f t="shared" si="146"/>
        <v>-3.1297099203203199E-2</v>
      </c>
      <c r="W943">
        <f t="shared" si="151"/>
        <v>55.826176277263642</v>
      </c>
      <c r="X943">
        <f t="shared" si="152"/>
        <v>30.117599999999996</v>
      </c>
      <c r="Y943">
        <f t="shared" si="153"/>
        <v>30.722333333333335</v>
      </c>
    </row>
    <row r="944" spans="8:25" x14ac:dyDescent="0.3">
      <c r="H944" s="2">
        <v>36251</v>
      </c>
      <c r="I944">
        <v>8.8360000000000003</v>
      </c>
      <c r="K944">
        <f t="shared" si="150"/>
        <v>-714.1152697657626</v>
      </c>
      <c r="L944">
        <f t="shared" si="154"/>
        <v>83.393105610796525</v>
      </c>
      <c r="M944">
        <f t="shared" si="148"/>
        <v>0</v>
      </c>
      <c r="N944">
        <f t="shared" si="149"/>
        <v>0</v>
      </c>
      <c r="Q944" t="str">
        <f t="shared" si="147"/>
        <v/>
      </c>
      <c r="U944">
        <f t="shared" si="145"/>
        <v>-579803.17196266656</v>
      </c>
      <c r="V944">
        <f t="shared" si="146"/>
        <v>-3.1520443203203199E-2</v>
      </c>
      <c r="W944">
        <f t="shared" si="151"/>
        <v>55.857696720466848</v>
      </c>
      <c r="X944">
        <f t="shared" si="152"/>
        <v>20.003199999999996</v>
      </c>
      <c r="Y944">
        <f t="shared" si="153"/>
        <v>29.472133333333336</v>
      </c>
    </row>
    <row r="945" spans="8:25" x14ac:dyDescent="0.3">
      <c r="H945" s="3">
        <v>36281</v>
      </c>
      <c r="I945">
        <v>5.1512000000000002</v>
      </c>
      <c r="K945">
        <f t="shared" si="150"/>
        <v>-741.20504903302992</v>
      </c>
      <c r="L945">
        <f t="shared" si="154"/>
        <v>83.393109881259164</v>
      </c>
      <c r="M945">
        <f t="shared" si="148"/>
        <v>0</v>
      </c>
      <c r="N945">
        <f t="shared" si="149"/>
        <v>0</v>
      </c>
      <c r="Q945" t="str">
        <f t="shared" si="147"/>
        <v/>
      </c>
      <c r="U945">
        <f t="shared" si="145"/>
        <v>-582786.31836266653</v>
      </c>
      <c r="V945">
        <f t="shared" si="146"/>
        <v>-3.1557291203203199E-2</v>
      </c>
      <c r="W945">
        <f t="shared" si="151"/>
        <v>55.889254011670054</v>
      </c>
      <c r="X945">
        <f t="shared" si="152"/>
        <v>6.9936000000000007</v>
      </c>
      <c r="Y945">
        <f t="shared" si="153"/>
        <v>29.901400000000006</v>
      </c>
    </row>
    <row r="946" spans="8:25" x14ac:dyDescent="0.3">
      <c r="H946" s="2">
        <v>36312</v>
      </c>
      <c r="I946">
        <v>2.3311999999999999</v>
      </c>
      <c r="K946">
        <f t="shared" si="150"/>
        <v>-771.11482830029718</v>
      </c>
      <c r="L946">
        <f t="shared" si="154"/>
        <v>83.393114151721804</v>
      </c>
      <c r="M946">
        <f t="shared" si="148"/>
        <v>0</v>
      </c>
      <c r="N946">
        <f t="shared" si="149"/>
        <v>0</v>
      </c>
      <c r="Q946" t="str">
        <f t="shared" si="147"/>
        <v/>
      </c>
      <c r="U946">
        <f t="shared" si="145"/>
        <v>-585792.14382933325</v>
      </c>
      <c r="V946">
        <f t="shared" si="146"/>
        <v>-3.1585491203203198E-2</v>
      </c>
      <c r="W946">
        <f t="shared" si="151"/>
        <v>55.920839502873257</v>
      </c>
      <c r="X946">
        <f t="shared" si="152"/>
        <v>3.7412000000000001</v>
      </c>
      <c r="Y946">
        <f t="shared" si="153"/>
        <v>30.095666666666673</v>
      </c>
    </row>
    <row r="947" spans="8:25" x14ac:dyDescent="0.3">
      <c r="H947" s="3">
        <v>36342</v>
      </c>
      <c r="I947">
        <v>5.7528000000000006</v>
      </c>
      <c r="K947">
        <f t="shared" si="150"/>
        <v>-797.60300756756442</v>
      </c>
      <c r="L947">
        <f t="shared" si="154"/>
        <v>83.393118422184443</v>
      </c>
      <c r="M947">
        <f t="shared" si="148"/>
        <v>0</v>
      </c>
      <c r="N947">
        <f t="shared" si="149"/>
        <v>0</v>
      </c>
      <c r="Q947" t="str">
        <f t="shared" si="147"/>
        <v/>
      </c>
      <c r="U947">
        <f t="shared" si="145"/>
        <v>-588830.56849599991</v>
      </c>
      <c r="V947">
        <f t="shared" si="146"/>
        <v>-3.1551275203203201E-2</v>
      </c>
      <c r="W947">
        <f t="shared" si="151"/>
        <v>55.952390778076463</v>
      </c>
      <c r="X947">
        <f t="shared" si="152"/>
        <v>4.0419999999999998</v>
      </c>
      <c r="Y947">
        <f t="shared" si="153"/>
        <v>30.424666666666671</v>
      </c>
    </row>
    <row r="948" spans="8:25" x14ac:dyDescent="0.3">
      <c r="H948" s="3">
        <v>36373</v>
      </c>
      <c r="I948">
        <v>0.45119999999999993</v>
      </c>
      <c r="K948">
        <f t="shared" si="150"/>
        <v>-829.39278683483167</v>
      </c>
      <c r="L948">
        <f t="shared" si="154"/>
        <v>83.393122692647083</v>
      </c>
      <c r="M948">
        <f t="shared" si="148"/>
        <v>0</v>
      </c>
      <c r="N948">
        <f t="shared" si="149"/>
        <v>0</v>
      </c>
      <c r="Q948" t="str">
        <f t="shared" si="147"/>
        <v/>
      </c>
      <c r="U948">
        <f t="shared" ref="U948:U1011" si="155">X948-($G$5*Y948)+U947</f>
        <v>-591861.7864959999</v>
      </c>
      <c r="V948">
        <f t="shared" si="146"/>
        <v>-3.1604291203203197E-2</v>
      </c>
      <c r="W948">
        <f t="shared" si="151"/>
        <v>55.983995069279665</v>
      </c>
      <c r="X948">
        <f t="shared" si="152"/>
        <v>3.1020000000000003</v>
      </c>
      <c r="Y948">
        <f t="shared" si="153"/>
        <v>30.3432</v>
      </c>
    </row>
    <row r="949" spans="8:25" x14ac:dyDescent="0.3">
      <c r="H949" s="2">
        <v>36404</v>
      </c>
      <c r="I949">
        <v>2.7071999999999998</v>
      </c>
      <c r="K949">
        <f t="shared" si="150"/>
        <v>-858.92656610209895</v>
      </c>
      <c r="L949">
        <f t="shared" si="154"/>
        <v>83.393126963109722</v>
      </c>
      <c r="M949">
        <f t="shared" si="148"/>
        <v>0</v>
      </c>
      <c r="N949">
        <f t="shared" si="149"/>
        <v>0</v>
      </c>
      <c r="O949">
        <f>SUM(I938:I949)</f>
        <v>359.7568</v>
      </c>
      <c r="P949">
        <f>SUM(N938:N949)</f>
        <v>0</v>
      </c>
      <c r="Q949" t="str">
        <f t="shared" si="147"/>
        <v/>
      </c>
      <c r="U949">
        <f t="shared" si="155"/>
        <v>-594858.18062933325</v>
      </c>
      <c r="V949">
        <f t="shared" si="146"/>
        <v>-3.1581731203203199E-2</v>
      </c>
      <c r="W949">
        <f t="shared" si="151"/>
        <v>56.015576800482869</v>
      </c>
      <c r="X949">
        <f t="shared" si="152"/>
        <v>1.5791999999999999</v>
      </c>
      <c r="Y949">
        <f t="shared" si="153"/>
        <v>29.979733333333332</v>
      </c>
    </row>
    <row r="950" spans="8:25" x14ac:dyDescent="0.3">
      <c r="H950" s="3">
        <v>36434</v>
      </c>
      <c r="I950">
        <v>43.465600000000002</v>
      </c>
      <c r="K950">
        <f t="shared" si="150"/>
        <v>-847.70194536936617</v>
      </c>
      <c r="L950">
        <f t="shared" si="154"/>
        <v>83.393131233572362</v>
      </c>
      <c r="M950">
        <f t="shared" si="148"/>
        <v>0</v>
      </c>
      <c r="N950">
        <f t="shared" si="149"/>
        <v>0</v>
      </c>
      <c r="Q950" t="str">
        <f t="shared" si="147"/>
        <v/>
      </c>
      <c r="U950">
        <f t="shared" si="155"/>
        <v>-597934.90089599986</v>
      </c>
      <c r="V950">
        <f t="shared" si="146"/>
        <v>-3.11741472032032E-2</v>
      </c>
      <c r="W950">
        <f t="shared" si="151"/>
        <v>56.046750947686071</v>
      </c>
      <c r="X950">
        <f t="shared" si="152"/>
        <v>23.086400000000001</v>
      </c>
      <c r="Y950">
        <f t="shared" si="153"/>
        <v>30.998066666666663</v>
      </c>
    </row>
    <row r="951" spans="8:25" x14ac:dyDescent="0.3">
      <c r="H951" s="3">
        <v>36465</v>
      </c>
      <c r="I951">
        <v>97.045599999999993</v>
      </c>
      <c r="K951">
        <f t="shared" si="150"/>
        <v>-782.89732463663347</v>
      </c>
      <c r="L951">
        <f t="shared" si="154"/>
        <v>83.393135504035001</v>
      </c>
      <c r="M951">
        <f t="shared" si="148"/>
        <v>0</v>
      </c>
      <c r="N951">
        <f t="shared" si="149"/>
        <v>0</v>
      </c>
      <c r="Q951" t="str">
        <f t="shared" si="147"/>
        <v/>
      </c>
      <c r="U951">
        <f t="shared" si="155"/>
        <v>-601269.01196266653</v>
      </c>
      <c r="V951">
        <f t="shared" ref="V951:V1014" si="156">$G$2*(I951-($G$1*$G$5))</f>
        <v>-3.0638347203203201E-2</v>
      </c>
      <c r="W951">
        <f t="shared" si="151"/>
        <v>56.077389294889272</v>
      </c>
      <c r="X951">
        <f t="shared" si="152"/>
        <v>70.255600000000001</v>
      </c>
      <c r="Y951">
        <f t="shared" si="153"/>
        <v>34.04366666666666</v>
      </c>
    </row>
    <row r="952" spans="8:25" x14ac:dyDescent="0.3">
      <c r="H952" s="2">
        <v>36495</v>
      </c>
      <c r="I952">
        <v>59.257599999999996</v>
      </c>
      <c r="K952">
        <f t="shared" si="150"/>
        <v>-755.88070390390078</v>
      </c>
      <c r="L952">
        <f t="shared" si="154"/>
        <v>83.393139774497641</v>
      </c>
      <c r="M952">
        <f t="shared" si="148"/>
        <v>0</v>
      </c>
      <c r="N952">
        <f t="shared" si="149"/>
        <v>0</v>
      </c>
      <c r="Q952" t="str">
        <f t="shared" si="147"/>
        <v/>
      </c>
      <c r="U952">
        <f t="shared" si="155"/>
        <v>-604339.54702933319</v>
      </c>
      <c r="V952">
        <f t="shared" si="156"/>
        <v>-3.1016227203203201E-2</v>
      </c>
      <c r="W952">
        <f t="shared" si="151"/>
        <v>56.108405522092475</v>
      </c>
      <c r="X952">
        <f t="shared" si="152"/>
        <v>78.151600000000002</v>
      </c>
      <c r="Y952">
        <f t="shared" si="153"/>
        <v>31.486866666666668</v>
      </c>
    </row>
    <row r="953" spans="8:25" x14ac:dyDescent="0.3">
      <c r="H953" s="3">
        <v>36526</v>
      </c>
      <c r="I953">
        <v>113.40159999999999</v>
      </c>
      <c r="K953">
        <f t="shared" si="150"/>
        <v>-674.72008317116808</v>
      </c>
      <c r="L953">
        <f t="shared" si="154"/>
        <v>83.125103504034996</v>
      </c>
      <c r="M953">
        <f t="shared" si="148"/>
        <v>13.401599999999988</v>
      </c>
      <c r="N953">
        <f t="shared" si="149"/>
        <v>1.3401599999999987</v>
      </c>
      <c r="Q953" t="str">
        <f t="shared" si="147"/>
        <v/>
      </c>
      <c r="U953">
        <f t="shared" si="155"/>
        <v>-607575.17742933321</v>
      </c>
      <c r="V953">
        <f t="shared" si="156"/>
        <v>-3.0474787203203197E-2</v>
      </c>
      <c r="W953">
        <f t="shared" si="151"/>
        <v>56.138880309295679</v>
      </c>
      <c r="X953">
        <f t="shared" si="152"/>
        <v>86.329599999999999</v>
      </c>
      <c r="Y953">
        <f t="shared" si="153"/>
        <v>33.2196</v>
      </c>
    </row>
    <row r="954" spans="8:25" x14ac:dyDescent="0.3">
      <c r="H954" s="2">
        <v>36557</v>
      </c>
      <c r="I954">
        <v>301.66480000000001</v>
      </c>
      <c r="K954">
        <f t="shared" si="150"/>
        <v>-405.29626243843535</v>
      </c>
      <c r="L954">
        <f t="shared" si="154"/>
        <v>79.09180323357235</v>
      </c>
      <c r="M954">
        <f t="shared" si="148"/>
        <v>201.66480000000001</v>
      </c>
      <c r="N954">
        <f t="shared" si="149"/>
        <v>20.16648</v>
      </c>
      <c r="Q954" t="str">
        <f t="shared" si="147"/>
        <v/>
      </c>
      <c r="U954">
        <f t="shared" si="155"/>
        <v>-612961.27089599986</v>
      </c>
      <c r="V954">
        <f t="shared" si="156"/>
        <v>-2.8592155203203198E-2</v>
      </c>
      <c r="W954">
        <f t="shared" si="151"/>
        <v>56.167472464498886</v>
      </c>
      <c r="X954">
        <f t="shared" si="152"/>
        <v>207.53319999999999</v>
      </c>
      <c r="Y954">
        <f t="shared" si="153"/>
        <v>55.936266666666675</v>
      </c>
    </row>
    <row r="955" spans="8:25" x14ac:dyDescent="0.3">
      <c r="H955" s="3">
        <v>36586</v>
      </c>
      <c r="I955">
        <v>89.525599999999997</v>
      </c>
      <c r="K955">
        <f t="shared" si="150"/>
        <v>-348.01164170570263</v>
      </c>
      <c r="L955">
        <f t="shared" si="154"/>
        <v>79.091807504034989</v>
      </c>
      <c r="M955">
        <f t="shared" si="148"/>
        <v>0</v>
      </c>
      <c r="N955">
        <f t="shared" si="149"/>
        <v>0</v>
      </c>
      <c r="Q955" t="str">
        <f t="shared" si="147"/>
        <v/>
      </c>
      <c r="U955">
        <f t="shared" si="155"/>
        <v>-618845.5956959998</v>
      </c>
      <c r="V955">
        <f t="shared" si="156"/>
        <v>-3.0713547203203202E-2</v>
      </c>
      <c r="W955">
        <f t="shared" si="151"/>
        <v>56.198186011702091</v>
      </c>
      <c r="X955">
        <f t="shared" si="152"/>
        <v>195.59520000000001</v>
      </c>
      <c r="Y955">
        <f t="shared" si="153"/>
        <v>60.799200000000006</v>
      </c>
    </row>
    <row r="956" spans="8:25" x14ac:dyDescent="0.3">
      <c r="H956" s="3">
        <v>36617</v>
      </c>
      <c r="I956">
        <v>46.06</v>
      </c>
      <c r="K956">
        <f t="shared" si="150"/>
        <v>-334.19262097296991</v>
      </c>
      <c r="L956">
        <f t="shared" si="154"/>
        <v>79.091811774497629</v>
      </c>
      <c r="M956">
        <f t="shared" si="148"/>
        <v>0</v>
      </c>
      <c r="N956">
        <f t="shared" si="149"/>
        <v>0</v>
      </c>
      <c r="Q956" t="str">
        <f t="shared" si="147"/>
        <v/>
      </c>
      <c r="U956">
        <f t="shared" si="155"/>
        <v>-625167.92289599986</v>
      </c>
      <c r="V956">
        <f t="shared" si="156"/>
        <v>-3.11482032032032E-2</v>
      </c>
      <c r="W956">
        <f t="shared" si="151"/>
        <v>56.229334214905293</v>
      </c>
      <c r="X956">
        <f t="shared" si="152"/>
        <v>67.7928</v>
      </c>
      <c r="Y956">
        <f t="shared" si="153"/>
        <v>63.901199999999996</v>
      </c>
    </row>
    <row r="957" spans="8:25" x14ac:dyDescent="0.3">
      <c r="H957" s="2">
        <v>36647</v>
      </c>
      <c r="I957">
        <v>12.972000000000001</v>
      </c>
      <c r="K957">
        <f t="shared" si="150"/>
        <v>-353.46160024023715</v>
      </c>
      <c r="L957">
        <f t="shared" si="154"/>
        <v>79.091816044960268</v>
      </c>
      <c r="M957">
        <f t="shared" si="148"/>
        <v>0</v>
      </c>
      <c r="N957">
        <f t="shared" si="149"/>
        <v>0</v>
      </c>
      <c r="Q957" t="str">
        <f t="shared" si="147"/>
        <v/>
      </c>
      <c r="U957">
        <f t="shared" si="155"/>
        <v>-631593.70022933325</v>
      </c>
      <c r="V957">
        <f t="shared" si="156"/>
        <v>-3.1479083203203195E-2</v>
      </c>
      <c r="W957">
        <f t="shared" si="151"/>
        <v>56.260813298108495</v>
      </c>
      <c r="X957">
        <f t="shared" si="152"/>
        <v>29.516000000000002</v>
      </c>
      <c r="Y957">
        <f t="shared" si="153"/>
        <v>64.552933333333328</v>
      </c>
    </row>
    <row r="958" spans="8:25" x14ac:dyDescent="0.3">
      <c r="H958" s="3">
        <v>36678</v>
      </c>
      <c r="I958">
        <v>17.935199999999998</v>
      </c>
      <c r="K958">
        <f t="shared" si="150"/>
        <v>-367.76737950750442</v>
      </c>
      <c r="L958">
        <f t="shared" si="154"/>
        <v>79.091820315422908</v>
      </c>
      <c r="M958">
        <f t="shared" si="148"/>
        <v>0</v>
      </c>
      <c r="N958">
        <f t="shared" si="149"/>
        <v>0</v>
      </c>
      <c r="Q958" t="str">
        <f t="shared" si="147"/>
        <v/>
      </c>
      <c r="U958">
        <f t="shared" si="155"/>
        <v>-638163.5732959999</v>
      </c>
      <c r="V958">
        <f t="shared" si="156"/>
        <v>-3.1429451203203201E-2</v>
      </c>
      <c r="W958">
        <f t="shared" si="151"/>
        <v>56.292242749311697</v>
      </c>
      <c r="X958">
        <f t="shared" si="152"/>
        <v>15.4536</v>
      </c>
      <c r="Y958">
        <f t="shared" si="153"/>
        <v>65.853266666666656</v>
      </c>
    </row>
    <row r="959" spans="8:25" x14ac:dyDescent="0.3">
      <c r="H959" s="3">
        <v>36708</v>
      </c>
      <c r="I959">
        <v>1.6544000000000001</v>
      </c>
      <c r="K959">
        <f t="shared" si="150"/>
        <v>-398.35395877477168</v>
      </c>
      <c r="L959">
        <f t="shared" si="154"/>
        <v>79.091824585885547</v>
      </c>
      <c r="M959">
        <f t="shared" si="148"/>
        <v>0</v>
      </c>
      <c r="N959">
        <f t="shared" si="149"/>
        <v>0</v>
      </c>
      <c r="Q959" t="str">
        <f t="shared" si="147"/>
        <v/>
      </c>
      <c r="U959">
        <f t="shared" si="155"/>
        <v>-644704.95182933321</v>
      </c>
      <c r="V959">
        <f t="shared" si="156"/>
        <v>-3.1592259203203202E-2</v>
      </c>
      <c r="W959">
        <f t="shared" si="151"/>
        <v>56.323835008514898</v>
      </c>
      <c r="X959">
        <f t="shared" si="152"/>
        <v>9.7947999999999986</v>
      </c>
      <c r="Y959">
        <f t="shared" si="153"/>
        <v>65.511733333333325</v>
      </c>
    </row>
    <row r="960" spans="8:25" x14ac:dyDescent="0.3">
      <c r="H960" s="2">
        <v>36739</v>
      </c>
      <c r="I960">
        <v>0.30080000000000001</v>
      </c>
      <c r="K960">
        <f t="shared" si="150"/>
        <v>-430.29413804203892</v>
      </c>
      <c r="L960">
        <f t="shared" si="154"/>
        <v>79.091828856348187</v>
      </c>
      <c r="M960">
        <f t="shared" si="148"/>
        <v>0</v>
      </c>
      <c r="N960">
        <f t="shared" si="149"/>
        <v>0</v>
      </c>
      <c r="Q960" t="str">
        <f t="shared" si="147"/>
        <v/>
      </c>
      <c r="U960">
        <f t="shared" si="155"/>
        <v>-651253.89422933315</v>
      </c>
      <c r="V960">
        <f t="shared" si="156"/>
        <v>-3.1605795203203196E-2</v>
      </c>
      <c r="W960">
        <f t="shared" si="151"/>
        <v>56.355440803718103</v>
      </c>
      <c r="X960">
        <f t="shared" si="152"/>
        <v>0.97760000000000002</v>
      </c>
      <c r="Y960">
        <f t="shared" si="153"/>
        <v>65.499199999999988</v>
      </c>
    </row>
    <row r="961" spans="8:25" x14ac:dyDescent="0.3">
      <c r="H961" s="3">
        <v>36770</v>
      </c>
      <c r="I961">
        <v>1.8800000000000001</v>
      </c>
      <c r="K961">
        <f t="shared" si="150"/>
        <v>-460.65511730930621</v>
      </c>
      <c r="L961">
        <f t="shared" si="154"/>
        <v>79.091833126810826</v>
      </c>
      <c r="M961">
        <f t="shared" si="148"/>
        <v>0</v>
      </c>
      <c r="N961">
        <f t="shared" si="149"/>
        <v>0</v>
      </c>
      <c r="O961">
        <f>SUM(I950:I961)</f>
        <v>785.16319999999985</v>
      </c>
      <c r="P961">
        <f>SUM(N950:N961)</f>
        <v>21.506639999999997</v>
      </c>
      <c r="Q961">
        <f t="shared" si="147"/>
        <v>21.506639999999997</v>
      </c>
      <c r="U961">
        <f t="shared" si="155"/>
        <v>-657795.83049599978</v>
      </c>
      <c r="V961">
        <f t="shared" si="156"/>
        <v>-3.1590003203203196E-2</v>
      </c>
      <c r="W961">
        <f t="shared" si="151"/>
        <v>56.38703080692131</v>
      </c>
      <c r="X961">
        <f t="shared" si="152"/>
        <v>1.0904</v>
      </c>
      <c r="Y961">
        <f t="shared" si="153"/>
        <v>65.430266666666654</v>
      </c>
    </row>
    <row r="962" spans="8:25" x14ac:dyDescent="0.3">
      <c r="H962" s="2">
        <v>36800</v>
      </c>
      <c r="I962">
        <v>43.24</v>
      </c>
      <c r="K962">
        <f t="shared" si="150"/>
        <v>-449.65609657657347</v>
      </c>
      <c r="L962">
        <f t="shared" si="154"/>
        <v>79.091837397273466</v>
      </c>
      <c r="M962">
        <f t="shared" si="148"/>
        <v>0</v>
      </c>
      <c r="N962">
        <f t="shared" si="149"/>
        <v>0</v>
      </c>
      <c r="Q962" t="str">
        <f t="shared" ref="Q962:Q1021" si="157">IF(P962&gt;0,P962,"")</f>
        <v/>
      </c>
      <c r="U962">
        <f t="shared" si="155"/>
        <v>-664314.41716266645</v>
      </c>
      <c r="V962">
        <f t="shared" si="156"/>
        <v>-3.1176403203203203E-2</v>
      </c>
      <c r="W962">
        <f t="shared" si="151"/>
        <v>56.418207210124514</v>
      </c>
      <c r="X962">
        <f t="shared" si="152"/>
        <v>22.560000000000002</v>
      </c>
      <c r="Y962">
        <f t="shared" si="153"/>
        <v>65.411466666666655</v>
      </c>
    </row>
    <row r="963" spans="8:25" x14ac:dyDescent="0.3">
      <c r="H963" s="3">
        <v>36831</v>
      </c>
      <c r="I963">
        <v>77.493600000000001</v>
      </c>
      <c r="K963">
        <f t="shared" si="150"/>
        <v>-404.40347584384074</v>
      </c>
      <c r="L963">
        <f t="shared" si="154"/>
        <v>79.091841667736105</v>
      </c>
      <c r="M963">
        <f t="shared" ref="M963:M1021" si="158">IF(I963-$G$9&gt;0,I963-$G$9,0)</f>
        <v>0</v>
      </c>
      <c r="N963">
        <f t="shared" ref="N963:N1026" si="159">M963*$G$7/100</f>
        <v>0</v>
      </c>
      <c r="Q963" t="str">
        <f t="shared" si="157"/>
        <v/>
      </c>
      <c r="U963">
        <f t="shared" si="155"/>
        <v>-670632.26369599975</v>
      </c>
      <c r="V963">
        <f t="shared" si="156"/>
        <v>-3.0833867203203202E-2</v>
      </c>
      <c r="W963">
        <f t="shared" si="151"/>
        <v>56.44904107732772</v>
      </c>
      <c r="X963">
        <f t="shared" si="152"/>
        <v>60.366799999999998</v>
      </c>
      <c r="Y963">
        <f t="shared" si="153"/>
        <v>63.782133333333327</v>
      </c>
    </row>
    <row r="964" spans="8:25" x14ac:dyDescent="0.3">
      <c r="H964" s="3">
        <v>36861</v>
      </c>
      <c r="I964">
        <v>57.339999999999996</v>
      </c>
      <c r="K964">
        <f t="shared" ref="K964:K1021" si="160">I964-($G$4*$G$1)+K963</f>
        <v>-379.30445511110798</v>
      </c>
      <c r="L964">
        <f t="shared" si="154"/>
        <v>79.091845938198745</v>
      </c>
      <c r="M964">
        <f t="shared" si="158"/>
        <v>0</v>
      </c>
      <c r="N964">
        <f t="shared" si="159"/>
        <v>0</v>
      </c>
      <c r="Q964" t="str">
        <f t="shared" si="157"/>
        <v/>
      </c>
      <c r="U964">
        <f t="shared" si="155"/>
        <v>-676927.08022933314</v>
      </c>
      <c r="V964">
        <f t="shared" si="156"/>
        <v>-3.1035403203203197E-2</v>
      </c>
      <c r="W964">
        <f t="shared" ref="W964:W1021" si="161">W963-V964</f>
        <v>56.480076480530926</v>
      </c>
      <c r="X964">
        <f t="shared" si="152"/>
        <v>67.416799999999995</v>
      </c>
      <c r="Y964">
        <f t="shared" si="153"/>
        <v>63.622333333333337</v>
      </c>
    </row>
    <row r="965" spans="8:25" x14ac:dyDescent="0.3">
      <c r="H965" s="2">
        <v>36892</v>
      </c>
      <c r="I965">
        <v>18.6496</v>
      </c>
      <c r="K965">
        <f t="shared" si="160"/>
        <v>-392.89583437837524</v>
      </c>
      <c r="L965">
        <f t="shared" si="154"/>
        <v>79.091850208661384</v>
      </c>
      <c r="M965">
        <f t="shared" si="158"/>
        <v>0</v>
      </c>
      <c r="N965">
        <f t="shared" si="159"/>
        <v>0</v>
      </c>
      <c r="Q965" t="str">
        <f t="shared" si="157"/>
        <v/>
      </c>
      <c r="U965">
        <f t="shared" si="155"/>
        <v>-682461.71876266645</v>
      </c>
      <c r="V965">
        <f t="shared" si="156"/>
        <v>-3.1422307203203201E-2</v>
      </c>
      <c r="W965">
        <f t="shared" si="161"/>
        <v>56.511498787734126</v>
      </c>
      <c r="X965">
        <f t="shared" si="152"/>
        <v>37.994799999999998</v>
      </c>
      <c r="Y965">
        <f t="shared" si="153"/>
        <v>55.726333333333336</v>
      </c>
    </row>
    <row r="966" spans="8:25" x14ac:dyDescent="0.3">
      <c r="H966" s="3">
        <v>36923</v>
      </c>
      <c r="I966">
        <v>75.012</v>
      </c>
      <c r="K966">
        <f t="shared" si="160"/>
        <v>-350.12481364564252</v>
      </c>
      <c r="L966">
        <f t="shared" si="154"/>
        <v>79.091854479124024</v>
      </c>
      <c r="M966">
        <f t="shared" si="158"/>
        <v>0</v>
      </c>
      <c r="N966">
        <f t="shared" si="159"/>
        <v>0</v>
      </c>
      <c r="Q966" t="str">
        <f t="shared" si="157"/>
        <v/>
      </c>
      <c r="U966">
        <f t="shared" si="155"/>
        <v>-686098.74796266644</v>
      </c>
      <c r="V966">
        <f t="shared" si="156"/>
        <v>-3.0858683203203199E-2</v>
      </c>
      <c r="W966">
        <f t="shared" si="161"/>
        <v>56.542357470937333</v>
      </c>
      <c r="X966">
        <f t="shared" si="152"/>
        <v>46.830799999999996</v>
      </c>
      <c r="Y966">
        <f t="shared" si="153"/>
        <v>36.838600000000007</v>
      </c>
    </row>
    <row r="967" spans="8:25" x14ac:dyDescent="0.3">
      <c r="H967" s="3">
        <v>36951</v>
      </c>
      <c r="I967">
        <v>32.185600000000001</v>
      </c>
      <c r="K967">
        <f t="shared" si="160"/>
        <v>-350.18019291290977</v>
      </c>
      <c r="L967">
        <f t="shared" si="154"/>
        <v>79.091858749586663</v>
      </c>
      <c r="M967">
        <f t="shared" si="158"/>
        <v>0</v>
      </c>
      <c r="N967">
        <f t="shared" si="159"/>
        <v>0</v>
      </c>
      <c r="Q967" t="str">
        <f t="shared" si="157"/>
        <v/>
      </c>
      <c r="U967">
        <f t="shared" si="155"/>
        <v>-689251.17582933314</v>
      </c>
      <c r="V967">
        <f t="shared" si="156"/>
        <v>-3.12869472032032E-2</v>
      </c>
      <c r="W967">
        <f t="shared" si="161"/>
        <v>56.573644418140539</v>
      </c>
      <c r="X967">
        <f t="shared" si="152"/>
        <v>53.598799999999997</v>
      </c>
      <c r="Y967">
        <f t="shared" si="153"/>
        <v>32.060266666666671</v>
      </c>
    </row>
    <row r="968" spans="8:25" x14ac:dyDescent="0.3">
      <c r="H968" s="2">
        <v>36982</v>
      </c>
      <c r="I968">
        <v>30.531199999999998</v>
      </c>
      <c r="K968">
        <f t="shared" si="160"/>
        <v>-351.88997218017704</v>
      </c>
      <c r="L968">
        <f t="shared" si="154"/>
        <v>79.091863020049303</v>
      </c>
      <c r="M968">
        <f t="shared" si="158"/>
        <v>0</v>
      </c>
      <c r="N968">
        <f t="shared" si="159"/>
        <v>0</v>
      </c>
      <c r="Q968" t="str">
        <f t="shared" si="157"/>
        <v/>
      </c>
      <c r="U968">
        <f t="shared" si="155"/>
        <v>-692296.43742933311</v>
      </c>
      <c r="V968">
        <f t="shared" si="156"/>
        <v>-3.13034912032032E-2</v>
      </c>
      <c r="W968">
        <f t="shared" si="161"/>
        <v>56.604947909343743</v>
      </c>
      <c r="X968">
        <f t="shared" si="152"/>
        <v>31.3584</v>
      </c>
      <c r="Y968">
        <f t="shared" si="153"/>
        <v>30.766200000000001</v>
      </c>
    </row>
    <row r="969" spans="8:25" x14ac:dyDescent="0.3">
      <c r="H969" s="3">
        <v>37012</v>
      </c>
      <c r="I969">
        <v>11.1296</v>
      </c>
      <c r="K969">
        <f t="shared" si="160"/>
        <v>-373.00135144744428</v>
      </c>
      <c r="L969">
        <f t="shared" si="154"/>
        <v>79.091867290511942</v>
      </c>
      <c r="M969">
        <f t="shared" si="158"/>
        <v>0</v>
      </c>
      <c r="N969">
        <f t="shared" si="159"/>
        <v>0</v>
      </c>
      <c r="Q969" t="str">
        <f t="shared" si="157"/>
        <v/>
      </c>
      <c r="U969">
        <f t="shared" si="155"/>
        <v>-695336.87369599973</v>
      </c>
      <c r="V969">
        <f t="shared" si="156"/>
        <v>-3.1497507203203198E-2</v>
      </c>
      <c r="W969">
        <f t="shared" si="161"/>
        <v>56.636445416546948</v>
      </c>
      <c r="X969">
        <f t="shared" si="152"/>
        <v>20.830399999999997</v>
      </c>
      <c r="Y969">
        <f t="shared" si="153"/>
        <v>30.612666666666669</v>
      </c>
    </row>
    <row r="970" spans="8:25" x14ac:dyDescent="0.3">
      <c r="H970" s="2">
        <v>37043</v>
      </c>
      <c r="I970">
        <v>2.4064000000000001</v>
      </c>
      <c r="K970">
        <f t="shared" si="160"/>
        <v>-402.83593071471154</v>
      </c>
      <c r="L970">
        <f t="shared" si="154"/>
        <v>79.091871560974582</v>
      </c>
      <c r="M970">
        <f t="shared" si="158"/>
        <v>0</v>
      </c>
      <c r="N970">
        <f t="shared" si="159"/>
        <v>0</v>
      </c>
      <c r="Q970" t="str">
        <f t="shared" si="157"/>
        <v/>
      </c>
      <c r="U970">
        <f t="shared" si="155"/>
        <v>-698261.96569599968</v>
      </c>
      <c r="V970">
        <f t="shared" si="156"/>
        <v>-3.1584739203203198E-2</v>
      </c>
      <c r="W970">
        <f t="shared" si="161"/>
        <v>56.668030155750152</v>
      </c>
      <c r="X970">
        <f t="shared" si="152"/>
        <v>6.7679999999999998</v>
      </c>
      <c r="Y970">
        <f t="shared" si="153"/>
        <v>29.318600000000004</v>
      </c>
    </row>
    <row r="971" spans="8:25" x14ac:dyDescent="0.3">
      <c r="H971" s="3">
        <v>37073</v>
      </c>
      <c r="I971">
        <v>3.3840000000000003</v>
      </c>
      <c r="K971">
        <f t="shared" si="160"/>
        <v>-431.6929099819788</v>
      </c>
      <c r="L971">
        <f t="shared" si="154"/>
        <v>79.091875831437221</v>
      </c>
      <c r="M971">
        <f t="shared" si="158"/>
        <v>0</v>
      </c>
      <c r="N971">
        <f t="shared" si="159"/>
        <v>0</v>
      </c>
      <c r="Q971" t="str">
        <f t="shared" si="157"/>
        <v/>
      </c>
      <c r="U971">
        <f t="shared" si="155"/>
        <v>-701205.34382933297</v>
      </c>
      <c r="V971">
        <f t="shared" si="156"/>
        <v>-3.1574963203203202E-2</v>
      </c>
      <c r="W971">
        <f t="shared" si="161"/>
        <v>56.699605118953357</v>
      </c>
      <c r="X971">
        <f t="shared" si="152"/>
        <v>2.8952</v>
      </c>
      <c r="Y971">
        <f t="shared" si="153"/>
        <v>29.462733333333336</v>
      </c>
    </row>
    <row r="972" spans="8:25" x14ac:dyDescent="0.3">
      <c r="H972" s="3">
        <v>37104</v>
      </c>
      <c r="I972">
        <v>0.188</v>
      </c>
      <c r="K972">
        <f t="shared" si="160"/>
        <v>-463.74588924924603</v>
      </c>
      <c r="L972">
        <f t="shared" si="154"/>
        <v>79.091880101899861</v>
      </c>
      <c r="M972">
        <f t="shared" si="158"/>
        <v>0</v>
      </c>
      <c r="N972">
        <f t="shared" si="159"/>
        <v>0</v>
      </c>
      <c r="Q972" t="str">
        <f t="shared" si="157"/>
        <v/>
      </c>
      <c r="U972">
        <f t="shared" si="155"/>
        <v>-704148.89116266626</v>
      </c>
      <c r="V972">
        <f t="shared" si="156"/>
        <v>-3.1606923203203199E-2</v>
      </c>
      <c r="W972">
        <f t="shared" si="161"/>
        <v>56.731212042156564</v>
      </c>
      <c r="X972">
        <f t="shared" si="152"/>
        <v>1.7860000000000003</v>
      </c>
      <c r="Y972">
        <f t="shared" si="153"/>
        <v>29.453333333333333</v>
      </c>
    </row>
    <row r="973" spans="8:25" x14ac:dyDescent="0.3">
      <c r="H973" s="2">
        <v>37135</v>
      </c>
      <c r="I973">
        <v>1.4664000000000001</v>
      </c>
      <c r="K973">
        <f t="shared" si="160"/>
        <v>-494.52046851651329</v>
      </c>
      <c r="L973">
        <f t="shared" si="154"/>
        <v>79.0918843723625</v>
      </c>
      <c r="M973">
        <f t="shared" si="158"/>
        <v>0</v>
      </c>
      <c r="N973">
        <f t="shared" si="159"/>
        <v>0</v>
      </c>
      <c r="O973">
        <f>SUM(I962:I973)</f>
        <v>353.02640000000002</v>
      </c>
      <c r="P973">
        <f>SUM(N962:N973)</f>
        <v>0</v>
      </c>
      <c r="Q973" t="str">
        <f t="shared" si="157"/>
        <v/>
      </c>
      <c r="U973">
        <f t="shared" si="155"/>
        <v>-707089.95062933292</v>
      </c>
      <c r="V973">
        <f t="shared" si="156"/>
        <v>-3.1594139203203205E-2</v>
      </c>
      <c r="W973">
        <f t="shared" si="161"/>
        <v>56.762806181359764</v>
      </c>
      <c r="X973">
        <f t="shared" si="152"/>
        <v>0.82720000000000005</v>
      </c>
      <c r="Y973">
        <f t="shared" si="153"/>
        <v>29.41886666666667</v>
      </c>
    </row>
    <row r="974" spans="8:25" x14ac:dyDescent="0.3">
      <c r="H974" s="3">
        <v>37165</v>
      </c>
      <c r="I974">
        <v>30.155199999999997</v>
      </c>
      <c r="K974">
        <f t="shared" si="160"/>
        <v>-496.60624778378053</v>
      </c>
      <c r="L974">
        <f t="shared" si="154"/>
        <v>79.09188864282514</v>
      </c>
      <c r="M974">
        <f t="shared" si="158"/>
        <v>0</v>
      </c>
      <c r="N974">
        <f t="shared" si="159"/>
        <v>0</v>
      </c>
      <c r="Q974" t="str">
        <f t="shared" si="157"/>
        <v/>
      </c>
      <c r="U974">
        <f t="shared" si="155"/>
        <v>-709906.98649599962</v>
      </c>
      <c r="V974">
        <f t="shared" si="156"/>
        <v>-3.1307251203203199E-2</v>
      </c>
      <c r="W974">
        <f t="shared" si="161"/>
        <v>56.794113432562966</v>
      </c>
      <c r="X974">
        <f t="shared" ref="X974:X1021" si="162">AVERAGE(I973:I974)</f>
        <v>15.810799999999999</v>
      </c>
      <c r="Y974">
        <f t="shared" ref="Y974:Y1021" si="163">AVERAGE(I963:I974)</f>
        <v>28.328466666666667</v>
      </c>
    </row>
    <row r="975" spans="8:25" x14ac:dyDescent="0.3">
      <c r="H975" s="3">
        <v>37196</v>
      </c>
      <c r="I975">
        <v>100.65519999999999</v>
      </c>
      <c r="K975">
        <f t="shared" si="160"/>
        <v>-428.19202705104783</v>
      </c>
      <c r="L975">
        <f t="shared" si="154"/>
        <v>79.078780372362502</v>
      </c>
      <c r="M975">
        <f t="shared" si="158"/>
        <v>0.65519999999999357</v>
      </c>
      <c r="N975">
        <f t="shared" si="159"/>
        <v>6.5519999999999357E-2</v>
      </c>
      <c r="Q975" t="str">
        <f t="shared" si="157"/>
        <v/>
      </c>
      <c r="U975">
        <f t="shared" si="155"/>
        <v>-712867.44129599957</v>
      </c>
      <c r="V975">
        <f t="shared" si="156"/>
        <v>-3.0602251203203198E-2</v>
      </c>
      <c r="W975">
        <f t="shared" si="161"/>
        <v>56.824715683766172</v>
      </c>
      <c r="X975">
        <f t="shared" si="162"/>
        <v>65.405199999999994</v>
      </c>
      <c r="Y975">
        <f t="shared" si="163"/>
        <v>30.258599999999998</v>
      </c>
    </row>
    <row r="976" spans="8:25" x14ac:dyDescent="0.3">
      <c r="H976" s="2">
        <v>37226</v>
      </c>
      <c r="I976">
        <v>67.867999999999995</v>
      </c>
      <c r="K976">
        <f t="shared" si="160"/>
        <v>-392.56500631831511</v>
      </c>
      <c r="L976">
        <f t="shared" si="154"/>
        <v>79.078784642825141</v>
      </c>
      <c r="M976">
        <f t="shared" si="158"/>
        <v>0</v>
      </c>
      <c r="N976">
        <f t="shared" si="159"/>
        <v>0</v>
      </c>
      <c r="Q976" t="str">
        <f t="shared" si="157"/>
        <v/>
      </c>
      <c r="U976">
        <f t="shared" si="155"/>
        <v>-715896.77302933286</v>
      </c>
      <c r="V976">
        <f t="shared" si="156"/>
        <v>-3.0930123203203201E-2</v>
      </c>
      <c r="W976">
        <f t="shared" si="161"/>
        <v>56.855645806969378</v>
      </c>
      <c r="X976">
        <f t="shared" si="162"/>
        <v>84.261599999999987</v>
      </c>
      <c r="Y976">
        <f t="shared" si="163"/>
        <v>31.13593333333333</v>
      </c>
    </row>
    <row r="977" spans="8:25" x14ac:dyDescent="0.3">
      <c r="H977" s="3">
        <v>37257</v>
      </c>
      <c r="I977">
        <v>44.292799999999993</v>
      </c>
      <c r="K977">
        <f t="shared" si="160"/>
        <v>-380.51318558558239</v>
      </c>
      <c r="L977">
        <f t="shared" si="154"/>
        <v>79.078788913287781</v>
      </c>
      <c r="M977">
        <f t="shared" si="158"/>
        <v>0</v>
      </c>
      <c r="N977">
        <f t="shared" si="159"/>
        <v>0</v>
      </c>
      <c r="Q977" t="str">
        <f t="shared" si="157"/>
        <v/>
      </c>
      <c r="U977">
        <f t="shared" si="155"/>
        <v>-719167.97929599951</v>
      </c>
      <c r="V977">
        <f t="shared" si="156"/>
        <v>-3.1165875203203196E-2</v>
      </c>
      <c r="W977">
        <f t="shared" si="161"/>
        <v>56.886811682172578</v>
      </c>
      <c r="X977">
        <f t="shared" si="162"/>
        <v>56.080399999999997</v>
      </c>
      <c r="Y977">
        <f t="shared" si="163"/>
        <v>33.272866666666665</v>
      </c>
    </row>
    <row r="978" spans="8:25" x14ac:dyDescent="0.3">
      <c r="H978" s="2">
        <v>37288</v>
      </c>
      <c r="I978">
        <v>16.506399999999999</v>
      </c>
      <c r="K978">
        <f t="shared" si="160"/>
        <v>-396.24776485284963</v>
      </c>
      <c r="L978">
        <f t="shared" si="154"/>
        <v>79.07879318375042</v>
      </c>
      <c r="M978">
        <f t="shared" si="158"/>
        <v>0</v>
      </c>
      <c r="N978">
        <f t="shared" si="159"/>
        <v>0</v>
      </c>
      <c r="Q978" t="str">
        <f t="shared" si="157"/>
        <v/>
      </c>
      <c r="U978">
        <f t="shared" si="155"/>
        <v>-721977.3196959995</v>
      </c>
      <c r="V978">
        <f t="shared" si="156"/>
        <v>-3.1443739203203196E-2</v>
      </c>
      <c r="W978">
        <f t="shared" si="161"/>
        <v>56.918255421375783</v>
      </c>
      <c r="X978">
        <f t="shared" si="162"/>
        <v>30.399599999999996</v>
      </c>
      <c r="Y978">
        <f t="shared" si="163"/>
        <v>28.397400000000001</v>
      </c>
    </row>
    <row r="979" spans="8:25" x14ac:dyDescent="0.3">
      <c r="H979" s="3">
        <v>37316</v>
      </c>
      <c r="I979">
        <v>21.732800000000001</v>
      </c>
      <c r="K979">
        <f t="shared" si="160"/>
        <v>-406.75594412011691</v>
      </c>
      <c r="L979">
        <f t="shared" si="154"/>
        <v>79.07879745421306</v>
      </c>
      <c r="M979">
        <f t="shared" si="158"/>
        <v>0</v>
      </c>
      <c r="N979">
        <f t="shared" si="159"/>
        <v>0</v>
      </c>
      <c r="Q979" t="str">
        <f t="shared" si="157"/>
        <v/>
      </c>
      <c r="U979">
        <f t="shared" si="155"/>
        <v>-724710.83342933282</v>
      </c>
      <c r="V979">
        <f t="shared" si="156"/>
        <v>-3.1391475203203199E-2</v>
      </c>
      <c r="W979">
        <f t="shared" si="161"/>
        <v>56.949646896578983</v>
      </c>
      <c r="X979">
        <f t="shared" si="162"/>
        <v>19.119599999999998</v>
      </c>
      <c r="Y979">
        <f t="shared" si="163"/>
        <v>27.52633333333333</v>
      </c>
    </row>
    <row r="980" spans="8:25" x14ac:dyDescent="0.3">
      <c r="H980" s="3">
        <v>37347</v>
      </c>
      <c r="I980">
        <v>17.972799999999999</v>
      </c>
      <c r="K980">
        <f t="shared" si="160"/>
        <v>-421.02412338738418</v>
      </c>
      <c r="L980">
        <f t="shared" si="154"/>
        <v>79.078801724675699</v>
      </c>
      <c r="M980">
        <f t="shared" si="158"/>
        <v>0</v>
      </c>
      <c r="N980">
        <f t="shared" si="159"/>
        <v>0</v>
      </c>
      <c r="Q980" t="str">
        <f t="shared" si="157"/>
        <v/>
      </c>
      <c r="U980">
        <f t="shared" si="155"/>
        <v>-727338.96062933281</v>
      </c>
      <c r="V980">
        <f t="shared" si="156"/>
        <v>-3.1429075203203198E-2</v>
      </c>
      <c r="W980">
        <f t="shared" si="161"/>
        <v>56.98107597178219</v>
      </c>
      <c r="X980">
        <f t="shared" si="162"/>
        <v>19.852800000000002</v>
      </c>
      <c r="Y980">
        <f t="shared" si="163"/>
        <v>26.479799999999997</v>
      </c>
    </row>
    <row r="981" spans="8:25" x14ac:dyDescent="0.3">
      <c r="H981" s="2">
        <v>37377</v>
      </c>
      <c r="I981">
        <v>3.9480000000000004</v>
      </c>
      <c r="K981">
        <f t="shared" si="160"/>
        <v>-449.31710265465142</v>
      </c>
      <c r="L981">
        <f t="shared" si="154"/>
        <v>79.078805995138339</v>
      </c>
      <c r="M981">
        <f t="shared" si="158"/>
        <v>0</v>
      </c>
      <c r="N981">
        <f t="shared" si="159"/>
        <v>0</v>
      </c>
      <c r="Q981" t="str">
        <f t="shared" si="157"/>
        <v/>
      </c>
      <c r="U981">
        <f t="shared" si="155"/>
        <v>-729916.13356266613</v>
      </c>
      <c r="V981">
        <f t="shared" si="156"/>
        <v>-3.1569323203203201E-2</v>
      </c>
      <c r="W981">
        <f t="shared" si="161"/>
        <v>57.01264529498539</v>
      </c>
      <c r="X981">
        <f t="shared" si="162"/>
        <v>10.9604</v>
      </c>
      <c r="Y981">
        <f t="shared" si="163"/>
        <v>25.88133333333333</v>
      </c>
    </row>
    <row r="982" spans="8:25" x14ac:dyDescent="0.3">
      <c r="H982" s="3">
        <v>37408</v>
      </c>
      <c r="I982">
        <v>12.4832</v>
      </c>
      <c r="K982">
        <f t="shared" si="160"/>
        <v>-469.07488192191869</v>
      </c>
      <c r="L982">
        <f t="shared" si="154"/>
        <v>79.078810265600978</v>
      </c>
      <c r="M982">
        <f t="shared" si="158"/>
        <v>0</v>
      </c>
      <c r="N982">
        <f t="shared" si="159"/>
        <v>0</v>
      </c>
      <c r="Q982" t="str">
        <f t="shared" si="157"/>
        <v/>
      </c>
      <c r="U982">
        <f t="shared" si="155"/>
        <v>-732580.02462933282</v>
      </c>
      <c r="V982">
        <f t="shared" si="156"/>
        <v>-3.1483971203203197E-2</v>
      </c>
      <c r="W982">
        <f t="shared" si="161"/>
        <v>57.044129266188591</v>
      </c>
      <c r="X982">
        <f t="shared" si="162"/>
        <v>8.2156000000000002</v>
      </c>
      <c r="Y982">
        <f t="shared" si="163"/>
        <v>26.721066666666662</v>
      </c>
    </row>
    <row r="983" spans="8:25" x14ac:dyDescent="0.3">
      <c r="H983" s="3">
        <v>37438</v>
      </c>
      <c r="I983">
        <v>0.15040000000000001</v>
      </c>
      <c r="K983">
        <f t="shared" si="160"/>
        <v>-501.16546118918598</v>
      </c>
      <c r="L983">
        <f t="shared" si="154"/>
        <v>79.078814536063618</v>
      </c>
      <c r="M983">
        <f t="shared" si="158"/>
        <v>0</v>
      </c>
      <c r="N983">
        <f t="shared" si="159"/>
        <v>0</v>
      </c>
      <c r="Q983" t="str">
        <f t="shared" si="157"/>
        <v/>
      </c>
      <c r="U983">
        <f t="shared" si="155"/>
        <v>-735218.86782933283</v>
      </c>
      <c r="V983">
        <f t="shared" si="156"/>
        <v>-3.1607299203203203E-2</v>
      </c>
      <c r="W983">
        <f t="shared" si="161"/>
        <v>57.075736565391793</v>
      </c>
      <c r="X983">
        <f t="shared" si="162"/>
        <v>6.3167999999999997</v>
      </c>
      <c r="Y983">
        <f t="shared" si="163"/>
        <v>26.451599999999999</v>
      </c>
    </row>
    <row r="984" spans="8:25" x14ac:dyDescent="0.3">
      <c r="H984" s="2">
        <v>37469</v>
      </c>
      <c r="I984">
        <v>0.188</v>
      </c>
      <c r="K984">
        <f t="shared" si="160"/>
        <v>-533.21844045645321</v>
      </c>
      <c r="L984">
        <f t="shared" si="154"/>
        <v>79.078818806526257</v>
      </c>
      <c r="M984">
        <f t="shared" si="158"/>
        <v>0</v>
      </c>
      <c r="N984">
        <f t="shared" si="159"/>
        <v>0</v>
      </c>
      <c r="Q984" t="str">
        <f t="shared" si="157"/>
        <v/>
      </c>
      <c r="U984">
        <f t="shared" si="155"/>
        <v>-737863.85862933286</v>
      </c>
      <c r="V984">
        <f t="shared" si="156"/>
        <v>-3.1606923203203199E-2</v>
      </c>
      <c r="W984">
        <f t="shared" si="161"/>
        <v>57.107343488594999</v>
      </c>
      <c r="X984">
        <f t="shared" si="162"/>
        <v>0.16920000000000002</v>
      </c>
      <c r="Y984">
        <f t="shared" si="163"/>
        <v>26.451599999999996</v>
      </c>
    </row>
    <row r="985" spans="8:25" x14ac:dyDescent="0.3">
      <c r="H985" s="3">
        <v>37500</v>
      </c>
      <c r="I985">
        <v>8.9487999999999985</v>
      </c>
      <c r="K985">
        <f t="shared" si="160"/>
        <v>-556.51061972372042</v>
      </c>
      <c r="L985">
        <f t="shared" si="154"/>
        <v>79.078823076988897</v>
      </c>
      <c r="M985">
        <f t="shared" si="158"/>
        <v>0</v>
      </c>
      <c r="N985">
        <f t="shared" si="159"/>
        <v>0</v>
      </c>
      <c r="O985">
        <f>SUM(I974:I985)</f>
        <v>324.90159999999997</v>
      </c>
      <c r="P985">
        <f>SUM(N974:N985)</f>
        <v>6.5519999999999357E-2</v>
      </c>
      <c r="Q985">
        <f t="shared" si="157"/>
        <v>6.5519999999999357E-2</v>
      </c>
      <c r="U985">
        <f t="shared" si="155"/>
        <v>-740566.80356266617</v>
      </c>
      <c r="V985">
        <f t="shared" si="156"/>
        <v>-3.1519315203203196E-2</v>
      </c>
      <c r="W985">
        <f t="shared" si="161"/>
        <v>57.138862803798204</v>
      </c>
      <c r="X985">
        <f t="shared" si="162"/>
        <v>4.5683999999999996</v>
      </c>
      <c r="Y985">
        <f t="shared" si="163"/>
        <v>27.07513333333333</v>
      </c>
    </row>
    <row r="986" spans="8:25" x14ac:dyDescent="0.3">
      <c r="H986" s="2">
        <v>37530</v>
      </c>
      <c r="I986">
        <v>11.5808</v>
      </c>
      <c r="K986">
        <f t="shared" si="160"/>
        <v>-577.17079899098769</v>
      </c>
      <c r="L986">
        <f t="shared" si="154"/>
        <v>79.078827347451536</v>
      </c>
      <c r="M986">
        <f t="shared" si="158"/>
        <v>0</v>
      </c>
      <c r="N986">
        <f t="shared" si="159"/>
        <v>0</v>
      </c>
      <c r="Q986" t="str">
        <f t="shared" si="157"/>
        <v/>
      </c>
      <c r="U986">
        <f t="shared" si="155"/>
        <v>-743109.26542933285</v>
      </c>
      <c r="V986">
        <f t="shared" si="156"/>
        <v>-3.14929952032032E-2</v>
      </c>
      <c r="W986">
        <f t="shared" si="161"/>
        <v>57.170355799001406</v>
      </c>
      <c r="X986">
        <f t="shared" si="162"/>
        <v>10.264799999999999</v>
      </c>
      <c r="Y986">
        <f t="shared" si="163"/>
        <v>25.527266666666662</v>
      </c>
    </row>
    <row r="987" spans="8:25" x14ac:dyDescent="0.3">
      <c r="H987" s="3">
        <v>37561</v>
      </c>
      <c r="I987">
        <v>34.855199999999996</v>
      </c>
      <c r="K987">
        <f t="shared" si="160"/>
        <v>-574.55657825825494</v>
      </c>
      <c r="L987">
        <f t="shared" si="154"/>
        <v>79.078831617914176</v>
      </c>
      <c r="M987">
        <f t="shared" si="158"/>
        <v>0</v>
      </c>
      <c r="N987">
        <f t="shared" si="159"/>
        <v>0</v>
      </c>
      <c r="Q987" t="str">
        <f t="shared" si="157"/>
        <v/>
      </c>
      <c r="U987">
        <f t="shared" si="155"/>
        <v>-745090.44076266617</v>
      </c>
      <c r="V987">
        <f t="shared" si="156"/>
        <v>-3.12602512032032E-2</v>
      </c>
      <c r="W987">
        <f t="shared" si="161"/>
        <v>57.201616050204606</v>
      </c>
      <c r="X987">
        <f t="shared" si="162"/>
        <v>23.217999999999996</v>
      </c>
      <c r="Y987">
        <f t="shared" si="163"/>
        <v>20.043933333333332</v>
      </c>
    </row>
    <row r="988" spans="8:25" x14ac:dyDescent="0.3">
      <c r="H988" s="3">
        <v>37591</v>
      </c>
      <c r="I988">
        <v>53.880800000000001</v>
      </c>
      <c r="K988">
        <f t="shared" si="160"/>
        <v>-552.91675752552226</v>
      </c>
      <c r="L988">
        <f t="shared" si="154"/>
        <v>79.078835888376815</v>
      </c>
      <c r="M988">
        <f t="shared" si="158"/>
        <v>0</v>
      </c>
      <c r="N988">
        <f t="shared" si="159"/>
        <v>0</v>
      </c>
      <c r="Q988" t="str">
        <f t="shared" si="157"/>
        <v/>
      </c>
      <c r="U988">
        <f t="shared" si="155"/>
        <v>-746933.90609599953</v>
      </c>
      <c r="V988">
        <f t="shared" si="156"/>
        <v>-3.10699952032032E-2</v>
      </c>
      <c r="W988">
        <f t="shared" si="161"/>
        <v>57.23268604540781</v>
      </c>
      <c r="X988">
        <f t="shared" si="162"/>
        <v>44.367999999999995</v>
      </c>
      <c r="Y988">
        <f t="shared" si="163"/>
        <v>18.878333333333334</v>
      </c>
    </row>
    <row r="989" spans="8:25" x14ac:dyDescent="0.3">
      <c r="H989" s="2">
        <v>37622</v>
      </c>
      <c r="I989">
        <v>69.447199999999995</v>
      </c>
      <c r="K989">
        <f t="shared" si="160"/>
        <v>-515.71053679278953</v>
      </c>
      <c r="L989">
        <f t="shared" si="154"/>
        <v>79.078840158839455</v>
      </c>
      <c r="M989">
        <f t="shared" si="158"/>
        <v>0</v>
      </c>
      <c r="N989">
        <f t="shared" si="159"/>
        <v>0</v>
      </c>
      <c r="Q989" t="str">
        <f t="shared" si="157"/>
        <v/>
      </c>
      <c r="U989">
        <f t="shared" si="155"/>
        <v>-748969.6954293329</v>
      </c>
      <c r="V989">
        <f t="shared" si="156"/>
        <v>-3.0914331203203201E-2</v>
      </c>
      <c r="W989">
        <f t="shared" si="161"/>
        <v>57.263600376611016</v>
      </c>
      <c r="X989">
        <f t="shared" si="162"/>
        <v>61.664000000000001</v>
      </c>
      <c r="Y989">
        <f t="shared" si="163"/>
        <v>20.97453333333333</v>
      </c>
    </row>
    <row r="990" spans="8:25" x14ac:dyDescent="0.3">
      <c r="H990" s="3">
        <v>37653</v>
      </c>
      <c r="I990">
        <v>23.575199999999995</v>
      </c>
      <c r="K990">
        <f t="shared" si="160"/>
        <v>-524.37631606005675</v>
      </c>
      <c r="L990">
        <f t="shared" si="154"/>
        <v>79.078844429302094</v>
      </c>
      <c r="M990">
        <f t="shared" si="158"/>
        <v>0</v>
      </c>
      <c r="N990">
        <f t="shared" si="159"/>
        <v>0</v>
      </c>
      <c r="Q990" t="str">
        <f t="shared" si="157"/>
        <v/>
      </c>
      <c r="U990">
        <f t="shared" si="155"/>
        <v>-751079.54422933294</v>
      </c>
      <c r="V990">
        <f t="shared" si="156"/>
        <v>-3.1373051203203196E-2</v>
      </c>
      <c r="W990">
        <f t="shared" si="161"/>
        <v>57.29497342781422</v>
      </c>
      <c r="X990">
        <f t="shared" si="162"/>
        <v>46.511199999999995</v>
      </c>
      <c r="Y990">
        <f t="shared" si="163"/>
        <v>21.563599999999997</v>
      </c>
    </row>
    <row r="991" spans="8:25" x14ac:dyDescent="0.3">
      <c r="H991" s="3">
        <v>37681</v>
      </c>
      <c r="I991">
        <v>24.364800000000002</v>
      </c>
      <c r="K991">
        <f t="shared" si="160"/>
        <v>-532.25249532732403</v>
      </c>
      <c r="L991">
        <f t="shared" si="154"/>
        <v>79.078848699764734</v>
      </c>
      <c r="M991">
        <f t="shared" si="158"/>
        <v>0</v>
      </c>
      <c r="N991">
        <f t="shared" si="159"/>
        <v>0</v>
      </c>
      <c r="Q991" t="str">
        <f t="shared" si="157"/>
        <v/>
      </c>
      <c r="U991">
        <f t="shared" si="155"/>
        <v>-753233.8675626663</v>
      </c>
      <c r="V991">
        <f t="shared" si="156"/>
        <v>-3.1365155203203203E-2</v>
      </c>
      <c r="W991">
        <f t="shared" si="161"/>
        <v>57.326338583017424</v>
      </c>
      <c r="X991">
        <f t="shared" si="162"/>
        <v>23.97</v>
      </c>
      <c r="Y991">
        <f t="shared" si="163"/>
        <v>21.782933333333332</v>
      </c>
    </row>
    <row r="992" spans="8:25" x14ac:dyDescent="0.3">
      <c r="H992" s="2">
        <v>37712</v>
      </c>
      <c r="I992">
        <v>9.4375999999999998</v>
      </c>
      <c r="K992">
        <f t="shared" si="160"/>
        <v>-555.05587459459127</v>
      </c>
      <c r="L992">
        <f t="shared" si="154"/>
        <v>79.078852970227373</v>
      </c>
      <c r="M992">
        <f t="shared" si="158"/>
        <v>0</v>
      </c>
      <c r="N992">
        <f t="shared" si="159"/>
        <v>0</v>
      </c>
      <c r="Q992" t="str">
        <f t="shared" si="157"/>
        <v/>
      </c>
      <c r="U992">
        <f t="shared" si="155"/>
        <v>-755324.13302933297</v>
      </c>
      <c r="V992">
        <f t="shared" si="156"/>
        <v>-3.1514427203203195E-2</v>
      </c>
      <c r="W992">
        <f t="shared" si="161"/>
        <v>57.35785301022063</v>
      </c>
      <c r="X992">
        <f t="shared" si="162"/>
        <v>16.901200000000003</v>
      </c>
      <c r="Y992">
        <f t="shared" si="163"/>
        <v>21.071666666666665</v>
      </c>
    </row>
    <row r="993" spans="8:25" x14ac:dyDescent="0.3">
      <c r="H993" s="3">
        <v>37742</v>
      </c>
      <c r="I993">
        <v>0.71440000000000003</v>
      </c>
      <c r="K993">
        <f t="shared" si="160"/>
        <v>-586.58245386185854</v>
      </c>
      <c r="L993">
        <f t="shared" si="154"/>
        <v>79.078857240690013</v>
      </c>
      <c r="M993">
        <f t="shared" si="158"/>
        <v>0</v>
      </c>
      <c r="N993">
        <f t="shared" si="159"/>
        <v>0</v>
      </c>
      <c r="Q993" t="str">
        <f t="shared" si="157"/>
        <v/>
      </c>
      <c r="U993">
        <f t="shared" si="155"/>
        <v>-757399.27702933294</v>
      </c>
      <c r="V993">
        <f t="shared" si="156"/>
        <v>-3.1601659203203201E-2</v>
      </c>
      <c r="W993">
        <f t="shared" si="161"/>
        <v>57.389454669423834</v>
      </c>
      <c r="X993">
        <f t="shared" si="162"/>
        <v>5.0759999999999996</v>
      </c>
      <c r="Y993">
        <f t="shared" si="163"/>
        <v>20.802200000000003</v>
      </c>
    </row>
    <row r="994" spans="8:25" x14ac:dyDescent="0.3">
      <c r="H994" s="2">
        <v>37773</v>
      </c>
      <c r="I994">
        <v>15.528799999999999</v>
      </c>
      <c r="K994">
        <f t="shared" si="160"/>
        <v>-603.29463312912583</v>
      </c>
      <c r="L994">
        <f t="shared" si="154"/>
        <v>79.078861511152652</v>
      </c>
      <c r="M994">
        <f t="shared" si="158"/>
        <v>0</v>
      </c>
      <c r="N994">
        <f t="shared" si="159"/>
        <v>0</v>
      </c>
      <c r="Q994" t="str">
        <f t="shared" si="157"/>
        <v/>
      </c>
      <c r="U994">
        <f t="shared" si="155"/>
        <v>-759496.75542933296</v>
      </c>
      <c r="V994">
        <f t="shared" si="156"/>
        <v>-3.1453515203203199E-2</v>
      </c>
      <c r="W994">
        <f t="shared" si="161"/>
        <v>57.420908184627038</v>
      </c>
      <c r="X994">
        <f t="shared" si="162"/>
        <v>8.121599999999999</v>
      </c>
      <c r="Y994">
        <f t="shared" si="163"/>
        <v>21.056000000000001</v>
      </c>
    </row>
    <row r="995" spans="8:25" x14ac:dyDescent="0.3">
      <c r="H995" s="3">
        <v>37803</v>
      </c>
      <c r="I995">
        <v>0</v>
      </c>
      <c r="K995">
        <f t="shared" si="160"/>
        <v>-635.53561239639305</v>
      </c>
      <c r="L995">
        <f t="shared" si="154"/>
        <v>79.078865781615292</v>
      </c>
      <c r="M995">
        <f t="shared" si="158"/>
        <v>0</v>
      </c>
      <c r="N995">
        <f t="shared" si="159"/>
        <v>0</v>
      </c>
      <c r="Q995" t="str">
        <f t="shared" si="157"/>
        <v/>
      </c>
      <c r="U995">
        <f t="shared" si="155"/>
        <v>-761593.33769599965</v>
      </c>
      <c r="V995">
        <f t="shared" si="156"/>
        <v>-3.1608803203203202E-2</v>
      </c>
      <c r="W995">
        <f t="shared" si="161"/>
        <v>57.452516987830244</v>
      </c>
      <c r="X995">
        <f t="shared" si="162"/>
        <v>7.7643999999999993</v>
      </c>
      <c r="Y995">
        <f t="shared" si="163"/>
        <v>21.043466666666667</v>
      </c>
    </row>
    <row r="996" spans="8:25" x14ac:dyDescent="0.3">
      <c r="H996" s="3">
        <v>37834</v>
      </c>
      <c r="I996">
        <v>7.5200000000000003E-2</v>
      </c>
      <c r="K996">
        <f t="shared" si="160"/>
        <v>-667.70139166366027</v>
      </c>
      <c r="L996">
        <f t="shared" si="154"/>
        <v>79.078870052077932</v>
      </c>
      <c r="M996">
        <f t="shared" si="158"/>
        <v>0</v>
      </c>
      <c r="N996">
        <f t="shared" si="159"/>
        <v>0</v>
      </c>
      <c r="Q996" t="str">
        <f t="shared" si="157"/>
        <v/>
      </c>
      <c r="U996">
        <f t="shared" si="155"/>
        <v>-763696.70676266635</v>
      </c>
      <c r="V996">
        <f t="shared" si="156"/>
        <v>-3.1608051203203195E-2</v>
      </c>
      <c r="W996">
        <f t="shared" si="161"/>
        <v>57.484125039033444</v>
      </c>
      <c r="X996">
        <f t="shared" si="162"/>
        <v>3.7600000000000001E-2</v>
      </c>
      <c r="Y996">
        <f t="shared" si="163"/>
        <v>21.034066666666668</v>
      </c>
    </row>
    <row r="997" spans="8:25" x14ac:dyDescent="0.3">
      <c r="H997" s="2">
        <v>37865</v>
      </c>
      <c r="I997">
        <v>3.4592000000000001</v>
      </c>
      <c r="K997">
        <f t="shared" si="160"/>
        <v>-696.48317093092749</v>
      </c>
      <c r="L997">
        <f t="shared" si="154"/>
        <v>79.078874322540571</v>
      </c>
      <c r="M997">
        <f t="shared" si="158"/>
        <v>0</v>
      </c>
      <c r="N997">
        <f t="shared" si="159"/>
        <v>0</v>
      </c>
      <c r="O997">
        <f>SUM(I986:I997)</f>
        <v>246.91920000000002</v>
      </c>
      <c r="P997">
        <f>SUM(N986:N997)</f>
        <v>0</v>
      </c>
      <c r="Q997" t="str">
        <f t="shared" si="157"/>
        <v/>
      </c>
      <c r="U997">
        <f t="shared" si="155"/>
        <v>-765752.59956266638</v>
      </c>
      <c r="V997">
        <f t="shared" si="156"/>
        <v>-3.1574211203203202E-2</v>
      </c>
      <c r="W997">
        <f t="shared" si="161"/>
        <v>57.515699250236644</v>
      </c>
      <c r="X997">
        <f t="shared" si="162"/>
        <v>1.7672000000000001</v>
      </c>
      <c r="Y997">
        <f t="shared" si="163"/>
        <v>20.576600000000003</v>
      </c>
    </row>
    <row r="998" spans="8:25" x14ac:dyDescent="0.3">
      <c r="H998" s="3">
        <v>37895</v>
      </c>
      <c r="I998">
        <v>24.064</v>
      </c>
      <c r="K998">
        <f t="shared" si="160"/>
        <v>-704.66015019819474</v>
      </c>
      <c r="L998">
        <f t="shared" ref="L998:L1021" si="164">IF((I998&lt;$G$9),L997+$G$12/($G$8*$G$6*10^6),L997-($G$7/$G$8)*0.01*((I998-$G$9))*0.001-$G$12/($G$8*$G$6*10^6))</f>
        <v>79.078878593003211</v>
      </c>
      <c r="M998">
        <f t="shared" si="158"/>
        <v>0</v>
      </c>
      <c r="N998">
        <f t="shared" si="159"/>
        <v>0</v>
      </c>
      <c r="Q998" t="str">
        <f t="shared" si="157"/>
        <v/>
      </c>
      <c r="U998">
        <f t="shared" si="155"/>
        <v>-767900.52462933306</v>
      </c>
      <c r="V998">
        <f t="shared" si="156"/>
        <v>-3.1368163203203202E-2</v>
      </c>
      <c r="W998">
        <f t="shared" si="161"/>
        <v>57.547067413439848</v>
      </c>
      <c r="X998">
        <f t="shared" si="162"/>
        <v>13.7616</v>
      </c>
      <c r="Y998">
        <f t="shared" si="163"/>
        <v>21.616866666666667</v>
      </c>
    </row>
    <row r="999" spans="8:25" x14ac:dyDescent="0.3">
      <c r="H999" s="3">
        <v>37926</v>
      </c>
      <c r="I999">
        <v>54.219200000000001</v>
      </c>
      <c r="K999">
        <f t="shared" si="160"/>
        <v>-682.68192946546196</v>
      </c>
      <c r="L999">
        <f t="shared" si="164"/>
        <v>79.07888286346585</v>
      </c>
      <c r="M999">
        <f t="shared" si="158"/>
        <v>0</v>
      </c>
      <c r="N999">
        <f t="shared" si="159"/>
        <v>0</v>
      </c>
      <c r="Q999" t="str">
        <f t="shared" si="157"/>
        <v/>
      </c>
      <c r="U999">
        <f t="shared" si="155"/>
        <v>-770184.43636266643</v>
      </c>
      <c r="V999">
        <f t="shared" si="156"/>
        <v>-3.1066611203203198E-2</v>
      </c>
      <c r="W999">
        <f t="shared" si="161"/>
        <v>57.578134024643049</v>
      </c>
      <c r="X999">
        <f t="shared" si="162"/>
        <v>39.141599999999997</v>
      </c>
      <c r="Y999">
        <f t="shared" si="163"/>
        <v>23.23053333333333</v>
      </c>
    </row>
    <row r="1000" spans="8:25" x14ac:dyDescent="0.3">
      <c r="H1000" s="2">
        <v>37956</v>
      </c>
      <c r="I1000">
        <v>44.8568</v>
      </c>
      <c r="K1000">
        <f t="shared" si="160"/>
        <v>-670.06610873272928</v>
      </c>
      <c r="L1000">
        <f t="shared" si="164"/>
        <v>79.07888713392849</v>
      </c>
      <c r="M1000">
        <f t="shared" si="158"/>
        <v>0</v>
      </c>
      <c r="N1000">
        <f t="shared" si="159"/>
        <v>0</v>
      </c>
      <c r="Q1000" t="str">
        <f t="shared" si="157"/>
        <v/>
      </c>
      <c r="U1000">
        <f t="shared" si="155"/>
        <v>-772382.75169599976</v>
      </c>
      <c r="V1000">
        <f t="shared" si="156"/>
        <v>-3.1160235203203199E-2</v>
      </c>
      <c r="W1000">
        <f t="shared" si="161"/>
        <v>57.609294259846251</v>
      </c>
      <c r="X1000">
        <f t="shared" si="162"/>
        <v>49.537999999999997</v>
      </c>
      <c r="Y1000">
        <f t="shared" si="163"/>
        <v>22.478533333333331</v>
      </c>
    </row>
    <row r="1001" spans="8:25" x14ac:dyDescent="0.3">
      <c r="H1001" s="3">
        <v>37987</v>
      </c>
      <c r="I1001">
        <v>76.591200000000001</v>
      </c>
      <c r="K1001">
        <f t="shared" si="160"/>
        <v>-625.71588799999654</v>
      </c>
      <c r="L1001">
        <f t="shared" si="164"/>
        <v>79.078891404391129</v>
      </c>
      <c r="M1001">
        <f t="shared" si="158"/>
        <v>0</v>
      </c>
      <c r="N1001">
        <f t="shared" si="159"/>
        <v>0</v>
      </c>
      <c r="Q1001" t="str">
        <f t="shared" si="157"/>
        <v/>
      </c>
      <c r="U1001">
        <f t="shared" si="155"/>
        <v>-774629.41436266643</v>
      </c>
      <c r="V1001">
        <f t="shared" si="156"/>
        <v>-3.0842891203203202E-2</v>
      </c>
      <c r="W1001">
        <f t="shared" si="161"/>
        <v>57.640137151049451</v>
      </c>
      <c r="X1001">
        <f t="shared" si="162"/>
        <v>60.724000000000004</v>
      </c>
      <c r="Y1001">
        <f t="shared" si="163"/>
        <v>23.073866666666664</v>
      </c>
    </row>
    <row r="1002" spans="8:25" x14ac:dyDescent="0.3">
      <c r="H1002" s="2">
        <v>38018</v>
      </c>
      <c r="I1002">
        <v>83.584800000000001</v>
      </c>
      <c r="K1002">
        <f t="shared" si="160"/>
        <v>-574.37206726726379</v>
      </c>
      <c r="L1002">
        <f t="shared" si="164"/>
        <v>79.078895674853769</v>
      </c>
      <c r="M1002">
        <f t="shared" si="158"/>
        <v>0</v>
      </c>
      <c r="N1002">
        <f t="shared" si="159"/>
        <v>0</v>
      </c>
      <c r="Q1002" t="str">
        <f t="shared" si="157"/>
        <v/>
      </c>
      <c r="U1002">
        <f t="shared" si="155"/>
        <v>-777356.79302933312</v>
      </c>
      <c r="V1002">
        <f t="shared" si="156"/>
        <v>-3.0772955203203198E-2</v>
      </c>
      <c r="W1002">
        <f t="shared" si="161"/>
        <v>57.670910106252656</v>
      </c>
      <c r="X1002">
        <f t="shared" si="162"/>
        <v>80.087999999999994</v>
      </c>
      <c r="Y1002">
        <f t="shared" si="163"/>
        <v>28.074666666666662</v>
      </c>
    </row>
    <row r="1003" spans="8:25" x14ac:dyDescent="0.3">
      <c r="H1003" s="3">
        <v>38047</v>
      </c>
      <c r="I1003">
        <v>102.27200000000001</v>
      </c>
      <c r="K1003">
        <f t="shared" si="160"/>
        <v>-504.34104653453107</v>
      </c>
      <c r="L1003">
        <f t="shared" si="164"/>
        <v>79.03345140439113</v>
      </c>
      <c r="M1003">
        <f t="shared" si="158"/>
        <v>2.2720000000000056</v>
      </c>
      <c r="N1003">
        <f t="shared" si="159"/>
        <v>0.22720000000000057</v>
      </c>
      <c r="Q1003" t="str">
        <f t="shared" si="157"/>
        <v/>
      </c>
      <c r="U1003">
        <f t="shared" si="155"/>
        <v>-780720.5579626665</v>
      </c>
      <c r="V1003">
        <f t="shared" si="156"/>
        <v>-3.0586083203203201E-2</v>
      </c>
      <c r="W1003">
        <f t="shared" si="161"/>
        <v>57.70149618945586</v>
      </c>
      <c r="X1003">
        <f t="shared" si="162"/>
        <v>92.928400000000011</v>
      </c>
      <c r="Y1003">
        <f t="shared" si="163"/>
        <v>34.566933333333331</v>
      </c>
    </row>
    <row r="1004" spans="8:25" x14ac:dyDescent="0.3">
      <c r="H1004" s="3">
        <v>38078</v>
      </c>
      <c r="I1004">
        <v>8.1592000000000002</v>
      </c>
      <c r="K1004">
        <f t="shared" si="160"/>
        <v>-528.42282580179835</v>
      </c>
      <c r="L1004">
        <f t="shared" si="164"/>
        <v>79.033455674853769</v>
      </c>
      <c r="M1004">
        <f t="shared" si="158"/>
        <v>0</v>
      </c>
      <c r="N1004">
        <f t="shared" si="159"/>
        <v>0</v>
      </c>
      <c r="Q1004" t="str">
        <f t="shared" si="157"/>
        <v/>
      </c>
      <c r="U1004">
        <f t="shared" si="155"/>
        <v>-784111.38236266654</v>
      </c>
      <c r="V1004">
        <f t="shared" si="156"/>
        <v>-3.1527211203203197E-2</v>
      </c>
      <c r="W1004">
        <f t="shared" si="161"/>
        <v>57.733023400659064</v>
      </c>
      <c r="X1004">
        <f t="shared" si="162"/>
        <v>55.215600000000002</v>
      </c>
      <c r="Y1004">
        <f t="shared" si="163"/>
        <v>34.4604</v>
      </c>
    </row>
    <row r="1005" spans="8:25" x14ac:dyDescent="0.3">
      <c r="H1005" s="2">
        <v>38108</v>
      </c>
      <c r="I1005">
        <v>1.1280000000000001</v>
      </c>
      <c r="K1005">
        <f t="shared" si="160"/>
        <v>-559.53580506906565</v>
      </c>
      <c r="L1005">
        <f t="shared" si="164"/>
        <v>79.033459945316409</v>
      </c>
      <c r="M1005">
        <f t="shared" si="158"/>
        <v>0</v>
      </c>
      <c r="N1005">
        <f t="shared" si="159"/>
        <v>0</v>
      </c>
      <c r="Q1005" t="str">
        <f t="shared" si="157"/>
        <v/>
      </c>
      <c r="U1005">
        <f t="shared" si="155"/>
        <v>-787556.22542933316</v>
      </c>
      <c r="V1005">
        <f t="shared" si="156"/>
        <v>-3.15975232032032E-2</v>
      </c>
      <c r="W1005">
        <f t="shared" si="161"/>
        <v>57.764620923862267</v>
      </c>
      <c r="X1005">
        <f t="shared" si="162"/>
        <v>4.6436000000000002</v>
      </c>
      <c r="Y1005">
        <f t="shared" si="163"/>
        <v>34.49486666666666</v>
      </c>
    </row>
    <row r="1006" spans="8:25" x14ac:dyDescent="0.3">
      <c r="H1006" s="3">
        <v>38139</v>
      </c>
      <c r="I1006">
        <v>1.1656</v>
      </c>
      <c r="K1006">
        <f t="shared" si="160"/>
        <v>-590.61118433633294</v>
      </c>
      <c r="L1006">
        <f t="shared" si="164"/>
        <v>79.033464215779048</v>
      </c>
      <c r="M1006">
        <f t="shared" si="158"/>
        <v>0</v>
      </c>
      <c r="N1006">
        <f t="shared" si="159"/>
        <v>0</v>
      </c>
      <c r="Q1006" t="str">
        <f t="shared" si="157"/>
        <v/>
      </c>
      <c r="U1006">
        <f t="shared" si="155"/>
        <v>-790884.87196266651</v>
      </c>
      <c r="V1006">
        <f t="shared" si="156"/>
        <v>-3.1597147203203203E-2</v>
      </c>
      <c r="W1006">
        <f t="shared" si="161"/>
        <v>57.796218071065468</v>
      </c>
      <c r="X1006">
        <f t="shared" si="162"/>
        <v>1.1468</v>
      </c>
      <c r="Y1006">
        <f t="shared" si="163"/>
        <v>33.297933333333333</v>
      </c>
    </row>
    <row r="1007" spans="8:25" x14ac:dyDescent="0.3">
      <c r="H1007" s="3">
        <v>38169</v>
      </c>
      <c r="I1007">
        <v>1.4288000000000001</v>
      </c>
      <c r="K1007">
        <f t="shared" si="160"/>
        <v>-621.42336360360025</v>
      </c>
      <c r="L1007">
        <f t="shared" si="164"/>
        <v>79.033468486241688</v>
      </c>
      <c r="M1007">
        <f t="shared" si="158"/>
        <v>0</v>
      </c>
      <c r="N1007">
        <f t="shared" si="159"/>
        <v>0</v>
      </c>
      <c r="Q1007" t="str">
        <f t="shared" si="157"/>
        <v/>
      </c>
      <c r="U1007">
        <f t="shared" si="155"/>
        <v>-794225.27476266655</v>
      </c>
      <c r="V1007">
        <f t="shared" si="156"/>
        <v>-3.1594515203203201E-2</v>
      </c>
      <c r="W1007">
        <f t="shared" si="161"/>
        <v>57.827812586268671</v>
      </c>
      <c r="X1007">
        <f t="shared" si="162"/>
        <v>1.2972000000000001</v>
      </c>
      <c r="Y1007">
        <f t="shared" si="163"/>
        <v>33.417000000000002</v>
      </c>
    </row>
    <row r="1008" spans="8:25" x14ac:dyDescent="0.3">
      <c r="H1008" s="2">
        <v>38200</v>
      </c>
      <c r="I1008">
        <v>1.0528000000000002</v>
      </c>
      <c r="K1008">
        <f t="shared" si="160"/>
        <v>-652.61154287086754</v>
      </c>
      <c r="L1008">
        <f t="shared" si="164"/>
        <v>79.033472756704327</v>
      </c>
      <c r="M1008">
        <f t="shared" si="158"/>
        <v>0</v>
      </c>
      <c r="N1008">
        <f t="shared" si="159"/>
        <v>0</v>
      </c>
      <c r="Q1008" t="str">
        <f t="shared" si="157"/>
        <v/>
      </c>
      <c r="U1008">
        <f t="shared" si="155"/>
        <v>-797573.8806293332</v>
      </c>
      <c r="V1008">
        <f t="shared" si="156"/>
        <v>-3.1598275203203199E-2</v>
      </c>
      <c r="W1008">
        <f t="shared" si="161"/>
        <v>57.859410861471872</v>
      </c>
      <c r="X1008">
        <f t="shared" si="162"/>
        <v>1.2408000000000001</v>
      </c>
      <c r="Y1008">
        <f t="shared" si="163"/>
        <v>33.498466666666666</v>
      </c>
    </row>
    <row r="1009" spans="8:25" x14ac:dyDescent="0.3">
      <c r="H1009" s="3">
        <v>38231</v>
      </c>
      <c r="I1009">
        <v>5.3768000000000002</v>
      </c>
      <c r="K1009">
        <f t="shared" si="160"/>
        <v>-679.47572213813476</v>
      </c>
      <c r="L1009">
        <f t="shared" si="164"/>
        <v>79.033477027166967</v>
      </c>
      <c r="M1009">
        <f t="shared" si="158"/>
        <v>0</v>
      </c>
      <c r="N1009">
        <f t="shared" si="159"/>
        <v>0</v>
      </c>
      <c r="O1009">
        <f>SUM(I998:I1009)</f>
        <v>403.89920000000001</v>
      </c>
      <c r="P1009">
        <f>SUM(N998:N1009)</f>
        <v>0.22720000000000057</v>
      </c>
      <c r="Q1009">
        <f t="shared" si="157"/>
        <v>0.22720000000000057</v>
      </c>
      <c r="U1009">
        <f t="shared" si="155"/>
        <v>-800936.4924959999</v>
      </c>
      <c r="V1009">
        <f t="shared" si="156"/>
        <v>-3.1555035203203199E-2</v>
      </c>
      <c r="W1009">
        <f t="shared" si="161"/>
        <v>57.890965896675077</v>
      </c>
      <c r="X1009">
        <f t="shared" si="162"/>
        <v>3.2148000000000003</v>
      </c>
      <c r="Y1009">
        <f t="shared" si="163"/>
        <v>33.65826666666667</v>
      </c>
    </row>
    <row r="1010" spans="8:25" x14ac:dyDescent="0.3">
      <c r="H1010" s="2">
        <v>38261</v>
      </c>
      <c r="I1010">
        <v>16.355999999999998</v>
      </c>
      <c r="K1010">
        <f t="shared" si="160"/>
        <v>-695.36070140540198</v>
      </c>
      <c r="L1010">
        <f t="shared" si="164"/>
        <v>79.033481297629606</v>
      </c>
      <c r="M1010">
        <f t="shared" si="158"/>
        <v>0</v>
      </c>
      <c r="N1010">
        <f t="shared" si="159"/>
        <v>0</v>
      </c>
      <c r="Q1010" t="str">
        <f t="shared" si="157"/>
        <v/>
      </c>
      <c r="U1010">
        <f t="shared" si="155"/>
        <v>-804227.21942933323</v>
      </c>
      <c r="V1010">
        <f t="shared" si="156"/>
        <v>-3.1445243203203195E-2</v>
      </c>
      <c r="W1010">
        <f t="shared" si="161"/>
        <v>57.922411139878278</v>
      </c>
      <c r="X1010">
        <f t="shared" si="162"/>
        <v>10.866399999999999</v>
      </c>
      <c r="Y1010">
        <f t="shared" si="163"/>
        <v>33.015933333333329</v>
      </c>
    </row>
    <row r="1011" spans="8:25" x14ac:dyDescent="0.3">
      <c r="H1011" s="3">
        <v>38292</v>
      </c>
      <c r="I1011">
        <v>39.066400000000002</v>
      </c>
      <c r="K1011">
        <f t="shared" si="160"/>
        <v>-688.53528067266927</v>
      </c>
      <c r="L1011">
        <f t="shared" si="164"/>
        <v>79.033485568092246</v>
      </c>
      <c r="M1011">
        <f t="shared" si="158"/>
        <v>0</v>
      </c>
      <c r="N1011">
        <f t="shared" si="159"/>
        <v>0</v>
      </c>
      <c r="Q1011" t="str">
        <f t="shared" si="157"/>
        <v/>
      </c>
      <c r="U1011">
        <f t="shared" si="155"/>
        <v>-807374.82822933327</v>
      </c>
      <c r="V1011">
        <f t="shared" si="156"/>
        <v>-3.1218139203203196E-2</v>
      </c>
      <c r="W1011">
        <f t="shared" si="161"/>
        <v>57.953629279081483</v>
      </c>
      <c r="X1011">
        <f t="shared" si="162"/>
        <v>27.711199999999998</v>
      </c>
      <c r="Y1011">
        <f t="shared" si="163"/>
        <v>31.753199999999996</v>
      </c>
    </row>
    <row r="1012" spans="8:25" x14ac:dyDescent="0.3">
      <c r="H1012" s="3">
        <v>38322</v>
      </c>
      <c r="I1012">
        <v>55.572799999999994</v>
      </c>
      <c r="K1012">
        <f t="shared" si="160"/>
        <v>-665.20345993993658</v>
      </c>
      <c r="L1012">
        <f t="shared" si="164"/>
        <v>79.033489838554885</v>
      </c>
      <c r="M1012">
        <f t="shared" si="158"/>
        <v>0</v>
      </c>
      <c r="N1012">
        <f t="shared" si="159"/>
        <v>0</v>
      </c>
      <c r="Q1012" t="str">
        <f t="shared" si="157"/>
        <v/>
      </c>
      <c r="U1012">
        <f t="shared" ref="U1012:U1021" si="165">X1012-($G$5*Y1012)+U1011</f>
        <v>-810592.12862933322</v>
      </c>
      <c r="V1012">
        <f t="shared" si="156"/>
        <v>-3.10530752032032E-2</v>
      </c>
      <c r="W1012">
        <f t="shared" si="161"/>
        <v>57.984682354284686</v>
      </c>
      <c r="X1012">
        <f t="shared" si="162"/>
        <v>47.319599999999994</v>
      </c>
      <c r="Y1012">
        <f t="shared" si="163"/>
        <v>32.646199999999993</v>
      </c>
    </row>
    <row r="1013" spans="8:25" x14ac:dyDescent="0.3">
      <c r="H1013" s="2">
        <v>38353</v>
      </c>
      <c r="I1013">
        <v>25.380000000000003</v>
      </c>
      <c r="K1013">
        <f t="shared" si="160"/>
        <v>-672.0644392072038</v>
      </c>
      <c r="L1013">
        <f t="shared" si="164"/>
        <v>79.033494109017525</v>
      </c>
      <c r="M1013">
        <f t="shared" si="158"/>
        <v>0</v>
      </c>
      <c r="N1013">
        <f t="shared" si="159"/>
        <v>0</v>
      </c>
      <c r="Q1013" t="str">
        <f t="shared" si="157"/>
        <v/>
      </c>
      <c r="U1013">
        <f t="shared" si="165"/>
        <v>-813389.51222933317</v>
      </c>
      <c r="V1013">
        <f t="shared" si="156"/>
        <v>-3.1355003203203197E-2</v>
      </c>
      <c r="W1013">
        <f t="shared" si="161"/>
        <v>58.016037357487889</v>
      </c>
      <c r="X1013">
        <f t="shared" si="162"/>
        <v>40.476399999999998</v>
      </c>
      <c r="Y1013">
        <f t="shared" si="163"/>
        <v>28.378599999999995</v>
      </c>
    </row>
    <row r="1014" spans="8:25" x14ac:dyDescent="0.3">
      <c r="H1014" s="3">
        <v>38384</v>
      </c>
      <c r="I1014">
        <v>30.756799999999998</v>
      </c>
      <c r="K1014">
        <f t="shared" si="160"/>
        <v>-673.54861847447103</v>
      </c>
      <c r="L1014">
        <f t="shared" si="164"/>
        <v>79.033498379480164</v>
      </c>
      <c r="M1014">
        <f t="shared" si="158"/>
        <v>0</v>
      </c>
      <c r="N1014">
        <f t="shared" si="159"/>
        <v>0</v>
      </c>
      <c r="Q1014" t="str">
        <f t="shared" si="157"/>
        <v/>
      </c>
      <c r="U1014">
        <f t="shared" si="165"/>
        <v>-815759.07049599988</v>
      </c>
      <c r="V1014">
        <f t="shared" si="156"/>
        <v>-3.1301235203203201E-2</v>
      </c>
      <c r="W1014">
        <f t="shared" si="161"/>
        <v>58.047338592691091</v>
      </c>
      <c r="X1014">
        <f t="shared" si="162"/>
        <v>28.0684</v>
      </c>
      <c r="Y1014">
        <f t="shared" si="163"/>
        <v>23.976266666666671</v>
      </c>
    </row>
    <row r="1015" spans="8:25" x14ac:dyDescent="0.3">
      <c r="H1015" s="3">
        <v>38412</v>
      </c>
      <c r="I1015">
        <v>13.1976</v>
      </c>
      <c r="K1015">
        <f t="shared" si="160"/>
        <v>-692.59199774173828</v>
      </c>
      <c r="L1015">
        <f t="shared" si="164"/>
        <v>79.033502649942804</v>
      </c>
      <c r="M1015">
        <f t="shared" si="158"/>
        <v>0</v>
      </c>
      <c r="N1015">
        <f t="shared" si="159"/>
        <v>0</v>
      </c>
      <c r="Q1015" t="str">
        <f t="shared" si="157"/>
        <v/>
      </c>
      <c r="U1015">
        <f t="shared" si="165"/>
        <v>-817392.43329599989</v>
      </c>
      <c r="V1015">
        <f t="shared" ref="V1015:V1021" si="166">$G$2*(I1015-($G$1*$G$5))</f>
        <v>-3.1476827203203203E-2</v>
      </c>
      <c r="W1015">
        <f t="shared" si="161"/>
        <v>58.078815419894291</v>
      </c>
      <c r="X1015">
        <f t="shared" si="162"/>
        <v>21.9772</v>
      </c>
      <c r="Y1015">
        <f t="shared" si="163"/>
        <v>16.5534</v>
      </c>
    </row>
    <row r="1016" spans="8:25" x14ac:dyDescent="0.3">
      <c r="H1016" s="2">
        <v>38443</v>
      </c>
      <c r="I1016">
        <v>17.145599999999998</v>
      </c>
      <c r="K1016">
        <f t="shared" si="160"/>
        <v>-707.68737700900556</v>
      </c>
      <c r="L1016">
        <f t="shared" si="164"/>
        <v>79.033506920405443</v>
      </c>
      <c r="M1016">
        <f t="shared" si="158"/>
        <v>0</v>
      </c>
      <c r="N1016">
        <f t="shared" si="159"/>
        <v>0</v>
      </c>
      <c r="Q1016" t="str">
        <f t="shared" si="157"/>
        <v/>
      </c>
      <c r="U1016">
        <f t="shared" si="165"/>
        <v>-819107.48836266657</v>
      </c>
      <c r="V1016">
        <f t="shared" si="166"/>
        <v>-3.1437347203203202E-2</v>
      </c>
      <c r="W1016">
        <f t="shared" si="161"/>
        <v>58.110252767097492</v>
      </c>
      <c r="X1016">
        <f t="shared" si="162"/>
        <v>15.171599999999998</v>
      </c>
      <c r="Y1016">
        <f t="shared" si="163"/>
        <v>17.302266666666664</v>
      </c>
    </row>
    <row r="1017" spans="8:25" x14ac:dyDescent="0.3">
      <c r="H1017" s="3">
        <v>38473</v>
      </c>
      <c r="I1017">
        <v>0.26320000000000005</v>
      </c>
      <c r="K1017">
        <f t="shared" si="160"/>
        <v>-739.6651562762728</v>
      </c>
      <c r="L1017">
        <f t="shared" si="164"/>
        <v>79.033511190868083</v>
      </c>
      <c r="M1017">
        <f t="shared" si="158"/>
        <v>0</v>
      </c>
      <c r="N1017">
        <f t="shared" si="159"/>
        <v>0</v>
      </c>
      <c r="Q1017" t="str">
        <f t="shared" si="157"/>
        <v/>
      </c>
      <c r="U1017">
        <f t="shared" si="165"/>
        <v>-820821.80396266654</v>
      </c>
      <c r="V1017">
        <f t="shared" si="166"/>
        <v>-3.16061712032032E-2</v>
      </c>
      <c r="W1017">
        <f t="shared" si="161"/>
        <v>58.141858938300693</v>
      </c>
      <c r="X1017">
        <f t="shared" si="162"/>
        <v>8.7043999999999997</v>
      </c>
      <c r="Y1017">
        <f t="shared" si="163"/>
        <v>17.2302</v>
      </c>
    </row>
    <row r="1018" spans="8:25" x14ac:dyDescent="0.3">
      <c r="H1018" s="2">
        <v>38504</v>
      </c>
      <c r="I1018">
        <v>7.5200000000000003E-2</v>
      </c>
      <c r="K1018">
        <f t="shared" si="160"/>
        <v>-771.83093554354002</v>
      </c>
      <c r="L1018">
        <f t="shared" si="164"/>
        <v>79.033515461330722</v>
      </c>
      <c r="M1018">
        <f t="shared" si="158"/>
        <v>0</v>
      </c>
      <c r="N1018">
        <f t="shared" si="159"/>
        <v>0</v>
      </c>
      <c r="Q1018" t="str">
        <f t="shared" si="157"/>
        <v/>
      </c>
      <c r="U1018">
        <f t="shared" si="165"/>
        <v>-822535.56809599989</v>
      </c>
      <c r="V1018">
        <f t="shared" si="166"/>
        <v>-3.1608051203203195E-2</v>
      </c>
      <c r="W1018">
        <f t="shared" si="161"/>
        <v>58.173466989503893</v>
      </c>
      <c r="X1018">
        <f t="shared" si="162"/>
        <v>0.16920000000000002</v>
      </c>
      <c r="Y1018">
        <f t="shared" si="163"/>
        <v>17.139333333333333</v>
      </c>
    </row>
    <row r="1019" spans="8:25" x14ac:dyDescent="0.3">
      <c r="H1019" s="2">
        <v>38534</v>
      </c>
      <c r="I1019">
        <v>0.60160000000000002</v>
      </c>
      <c r="K1019">
        <f t="shared" si="160"/>
        <v>-803.47031481080728</v>
      </c>
      <c r="L1019">
        <f t="shared" si="164"/>
        <v>79.033519731793362</v>
      </c>
      <c r="M1019">
        <f t="shared" si="158"/>
        <v>0</v>
      </c>
      <c r="N1019">
        <f t="shared" si="159"/>
        <v>0</v>
      </c>
      <c r="Q1019" t="str">
        <f t="shared" si="157"/>
        <v/>
      </c>
      <c r="U1019">
        <f t="shared" si="165"/>
        <v>-824242.26969599992</v>
      </c>
      <c r="V1019">
        <f t="shared" si="166"/>
        <v>-3.1602787203203198E-2</v>
      </c>
      <c r="W1019">
        <f t="shared" si="161"/>
        <v>58.205069776707099</v>
      </c>
      <c r="X1019">
        <f t="shared" si="162"/>
        <v>0.33840000000000003</v>
      </c>
      <c r="Y1019">
        <f t="shared" si="163"/>
        <v>17.070399999999999</v>
      </c>
    </row>
    <row r="1020" spans="8:25" x14ac:dyDescent="0.3">
      <c r="H1020" s="3">
        <v>38565</v>
      </c>
      <c r="I1020">
        <v>7.5200000000000003E-2</v>
      </c>
      <c r="K1020">
        <f t="shared" si="160"/>
        <v>-835.63609407807451</v>
      </c>
      <c r="L1020">
        <f t="shared" si="164"/>
        <v>79.033524002256001</v>
      </c>
      <c r="M1020">
        <f t="shared" si="158"/>
        <v>0</v>
      </c>
      <c r="N1020">
        <f t="shared" si="159"/>
        <v>0</v>
      </c>
      <c r="Q1020" t="str">
        <f t="shared" si="157"/>
        <v/>
      </c>
      <c r="U1020">
        <f t="shared" si="165"/>
        <v>-825940.82462933322</v>
      </c>
      <c r="V1020">
        <f t="shared" si="166"/>
        <v>-3.1608051203203195E-2</v>
      </c>
      <c r="W1020">
        <f t="shared" si="161"/>
        <v>58.236677827910299</v>
      </c>
      <c r="X1020">
        <f t="shared" si="162"/>
        <v>0.33840000000000003</v>
      </c>
      <c r="Y1020">
        <f t="shared" si="163"/>
        <v>16.988933333333332</v>
      </c>
    </row>
    <row r="1021" spans="8:25" x14ac:dyDescent="0.3">
      <c r="H1021" s="2">
        <v>38596</v>
      </c>
      <c r="I1021">
        <v>11.016800000000002</v>
      </c>
      <c r="K1021">
        <f t="shared" si="160"/>
        <v>-856.86027334534174</v>
      </c>
      <c r="L1021">
        <f t="shared" si="164"/>
        <v>79.033528272718641</v>
      </c>
      <c r="M1021">
        <f t="shared" si="158"/>
        <v>0</v>
      </c>
      <c r="N1021">
        <f t="shared" si="159"/>
        <v>0</v>
      </c>
      <c r="O1021">
        <f>SUM(I1010:I1021)</f>
        <v>209.50719999999995</v>
      </c>
      <c r="P1021">
        <f>SUM(N1010:N1021)</f>
        <v>0</v>
      </c>
      <c r="Q1021" t="str">
        <f t="shared" si="157"/>
        <v/>
      </c>
      <c r="U1021">
        <f t="shared" si="165"/>
        <v>-827681.17196266656</v>
      </c>
      <c r="V1021">
        <f t="shared" si="166"/>
        <v>-3.1498635203203201E-2</v>
      </c>
      <c r="W1021">
        <f t="shared" si="161"/>
        <v>58.268176463113505</v>
      </c>
      <c r="X1021">
        <f t="shared" si="162"/>
        <v>5.5460000000000012</v>
      </c>
      <c r="Y1021">
        <f t="shared" si="163"/>
        <v>17.458933333333331</v>
      </c>
    </row>
    <row r="1022" spans="8:25" x14ac:dyDescent="0.3">
      <c r="H1022" s="2">
        <v>38626</v>
      </c>
      <c r="I1022">
        <v>1.1280000000000001</v>
      </c>
      <c r="K1022">
        <f t="shared" ref="K1022:K1081" si="167">I1022-($G$4*$G$1)+K1021</f>
        <v>-887.97325261260903</v>
      </c>
      <c r="L1022">
        <f t="shared" ref="L1022:L1081" si="168">IF((I1022&lt;$G$9),L1021+$G$12/($G$8*$G$6*10^6),L1021-($G$7/$G$8)*0.01*((I1022-$G$9))*0.001-$G$12/($G$8*$G$6*10^6))</f>
        <v>79.033532543181281</v>
      </c>
      <c r="M1022">
        <f t="shared" ref="M1022:M1081" si="169">IF(I1022-$G$9&gt;0,I1022-$G$9,0)</f>
        <v>0</v>
      </c>
      <c r="N1022">
        <f t="shared" si="159"/>
        <v>0</v>
      </c>
    </row>
    <row r="1023" spans="8:25" x14ac:dyDescent="0.3">
      <c r="H1023" s="3">
        <v>38657</v>
      </c>
      <c r="I1023">
        <v>63.769599999999997</v>
      </c>
      <c r="K1023">
        <f t="shared" si="167"/>
        <v>-856.44463187987628</v>
      </c>
      <c r="L1023">
        <f t="shared" si="168"/>
        <v>79.03353681364392</v>
      </c>
      <c r="M1023">
        <f t="shared" si="169"/>
        <v>0</v>
      </c>
      <c r="N1023">
        <f t="shared" si="159"/>
        <v>0</v>
      </c>
    </row>
    <row r="1024" spans="8:25" x14ac:dyDescent="0.3">
      <c r="H1024" s="2">
        <v>38687</v>
      </c>
      <c r="I1024">
        <v>50.196000000000005</v>
      </c>
      <c r="K1024">
        <f t="shared" si="167"/>
        <v>-838.48961114714359</v>
      </c>
      <c r="L1024">
        <f t="shared" si="168"/>
        <v>79.03354108410656</v>
      </c>
      <c r="M1024">
        <f t="shared" si="169"/>
        <v>0</v>
      </c>
      <c r="N1024">
        <f t="shared" si="159"/>
        <v>0</v>
      </c>
    </row>
    <row r="1025" spans="8:14" x14ac:dyDescent="0.3">
      <c r="H1025" s="3">
        <v>38718</v>
      </c>
      <c r="I1025">
        <v>60.310399999999994</v>
      </c>
      <c r="K1025">
        <f t="shared" si="167"/>
        <v>-810.42019041441085</v>
      </c>
      <c r="L1025">
        <f t="shared" si="168"/>
        <v>79.033545354569199</v>
      </c>
      <c r="M1025">
        <f t="shared" si="169"/>
        <v>0</v>
      </c>
      <c r="N1025">
        <f t="shared" si="159"/>
        <v>0</v>
      </c>
    </row>
    <row r="1026" spans="8:14" x14ac:dyDescent="0.3">
      <c r="H1026" s="2">
        <v>38749</v>
      </c>
      <c r="I1026">
        <v>104.7912</v>
      </c>
      <c r="K1026">
        <f t="shared" si="167"/>
        <v>-737.86996968167807</v>
      </c>
      <c r="L1026">
        <f t="shared" si="168"/>
        <v>78.937717084106566</v>
      </c>
      <c r="M1026">
        <f t="shared" si="169"/>
        <v>4.7912000000000035</v>
      </c>
      <c r="N1026">
        <f t="shared" si="159"/>
        <v>0.47912000000000032</v>
      </c>
    </row>
    <row r="1027" spans="8:14" x14ac:dyDescent="0.3">
      <c r="H1027" s="2">
        <v>38777</v>
      </c>
      <c r="I1027">
        <v>74.184799999999996</v>
      </c>
      <c r="K1027">
        <f t="shared" si="167"/>
        <v>-695.9261489489453</v>
      </c>
      <c r="L1027">
        <f t="shared" si="168"/>
        <v>78.937721354569206</v>
      </c>
      <c r="M1027">
        <f t="shared" si="169"/>
        <v>0</v>
      </c>
      <c r="N1027">
        <f t="shared" ref="N1027:N1081" si="170">M1027*$G$7/100</f>
        <v>0</v>
      </c>
    </row>
    <row r="1028" spans="8:14" x14ac:dyDescent="0.3">
      <c r="H1028" s="3">
        <v>38808</v>
      </c>
      <c r="I1028">
        <v>11.6936</v>
      </c>
      <c r="K1028">
        <f t="shared" si="167"/>
        <v>-716.47352821621257</v>
      </c>
      <c r="L1028">
        <f t="shared" si="168"/>
        <v>78.937725625031845</v>
      </c>
      <c r="M1028">
        <f t="shared" si="169"/>
        <v>0</v>
      </c>
      <c r="N1028">
        <f t="shared" si="170"/>
        <v>0</v>
      </c>
    </row>
    <row r="1029" spans="8:14" x14ac:dyDescent="0.3">
      <c r="H1029" s="2">
        <v>38838</v>
      </c>
      <c r="I1029">
        <v>4.2863999999999995</v>
      </c>
      <c r="K1029">
        <f t="shared" si="167"/>
        <v>-744.42810748347983</v>
      </c>
      <c r="L1029">
        <f t="shared" si="168"/>
        <v>78.937729895494485</v>
      </c>
      <c r="M1029">
        <f t="shared" si="169"/>
        <v>0</v>
      </c>
      <c r="N1029">
        <f t="shared" si="170"/>
        <v>0</v>
      </c>
    </row>
    <row r="1030" spans="8:14" x14ac:dyDescent="0.3">
      <c r="H1030" s="2">
        <v>38869</v>
      </c>
      <c r="I1030">
        <v>3.8352000000000004</v>
      </c>
      <c r="K1030">
        <f t="shared" si="167"/>
        <v>-772.83388675074707</v>
      </c>
      <c r="L1030">
        <f t="shared" si="168"/>
        <v>78.937734165957124</v>
      </c>
      <c r="M1030">
        <f t="shared" si="169"/>
        <v>0</v>
      </c>
      <c r="N1030">
        <f t="shared" si="170"/>
        <v>0</v>
      </c>
    </row>
    <row r="1031" spans="8:14" x14ac:dyDescent="0.3">
      <c r="H1031" s="3">
        <v>38899</v>
      </c>
      <c r="I1031">
        <v>0.30080000000000001</v>
      </c>
      <c r="K1031">
        <f t="shared" si="167"/>
        <v>-804.77406601801431</v>
      </c>
      <c r="L1031">
        <f t="shared" si="168"/>
        <v>78.937738436419764</v>
      </c>
      <c r="M1031">
        <f t="shared" si="169"/>
        <v>0</v>
      </c>
      <c r="N1031">
        <f t="shared" si="170"/>
        <v>0</v>
      </c>
    </row>
    <row r="1032" spans="8:14" x14ac:dyDescent="0.3">
      <c r="H1032" s="2">
        <v>38930</v>
      </c>
      <c r="I1032">
        <v>0.60160000000000002</v>
      </c>
      <c r="K1032">
        <f t="shared" si="167"/>
        <v>-836.41344528528157</v>
      </c>
      <c r="L1032">
        <f t="shared" si="168"/>
        <v>78.937742706882403</v>
      </c>
      <c r="M1032">
        <f t="shared" si="169"/>
        <v>0</v>
      </c>
      <c r="N1032">
        <f t="shared" si="170"/>
        <v>0</v>
      </c>
    </row>
    <row r="1033" spans="8:14" x14ac:dyDescent="0.3">
      <c r="H1033" s="3">
        <v>38961</v>
      </c>
      <c r="I1033">
        <v>0.45119999999999993</v>
      </c>
      <c r="K1033">
        <f t="shared" si="167"/>
        <v>-868.20322455254882</v>
      </c>
      <c r="L1033">
        <f t="shared" si="168"/>
        <v>78.937746977345043</v>
      </c>
      <c r="M1033">
        <f t="shared" si="169"/>
        <v>0</v>
      </c>
      <c r="N1033">
        <f t="shared" si="170"/>
        <v>0</v>
      </c>
    </row>
    <row r="1034" spans="8:14" x14ac:dyDescent="0.3">
      <c r="H1034" s="2">
        <v>38991</v>
      </c>
      <c r="I1034">
        <v>16.4312</v>
      </c>
      <c r="K1034">
        <f t="shared" si="167"/>
        <v>-884.01300381981605</v>
      </c>
      <c r="L1034">
        <f t="shared" si="168"/>
        <v>78.937751247807682</v>
      </c>
      <c r="M1034">
        <f t="shared" si="169"/>
        <v>0</v>
      </c>
      <c r="N1034">
        <f t="shared" si="170"/>
        <v>0</v>
      </c>
    </row>
    <row r="1035" spans="8:14" x14ac:dyDescent="0.3">
      <c r="H1035" s="2">
        <v>39022</v>
      </c>
      <c r="I1035">
        <v>59.370399999999997</v>
      </c>
      <c r="K1035">
        <f t="shared" si="167"/>
        <v>-856.88358308708337</v>
      </c>
      <c r="L1035">
        <f t="shared" si="168"/>
        <v>78.937755518270322</v>
      </c>
      <c r="M1035">
        <f t="shared" si="169"/>
        <v>0</v>
      </c>
      <c r="N1035">
        <f t="shared" si="170"/>
        <v>0</v>
      </c>
    </row>
    <row r="1036" spans="8:14" x14ac:dyDescent="0.3">
      <c r="H1036" s="3">
        <v>39052</v>
      </c>
      <c r="I1036">
        <v>93.887199999999993</v>
      </c>
      <c r="K1036">
        <f t="shared" si="167"/>
        <v>-795.23736235435058</v>
      </c>
      <c r="L1036">
        <f t="shared" si="168"/>
        <v>78.937759788732961</v>
      </c>
      <c r="M1036">
        <f t="shared" si="169"/>
        <v>0</v>
      </c>
      <c r="N1036">
        <f t="shared" si="170"/>
        <v>0</v>
      </c>
    </row>
    <row r="1037" spans="8:14" x14ac:dyDescent="0.3">
      <c r="H1037" s="2">
        <v>39083</v>
      </c>
      <c r="I1037">
        <v>25.342400000000001</v>
      </c>
      <c r="K1037">
        <f t="shared" si="167"/>
        <v>-802.1359416216178</v>
      </c>
      <c r="L1037">
        <f t="shared" si="168"/>
        <v>78.937764059195601</v>
      </c>
      <c r="M1037">
        <f t="shared" si="169"/>
        <v>0</v>
      </c>
      <c r="N1037">
        <f t="shared" si="170"/>
        <v>0</v>
      </c>
    </row>
    <row r="1038" spans="8:14" x14ac:dyDescent="0.3">
      <c r="H1038" s="2">
        <v>39114</v>
      </c>
      <c r="I1038">
        <v>9.4</v>
      </c>
      <c r="K1038">
        <f t="shared" si="167"/>
        <v>-824.97692088888505</v>
      </c>
      <c r="L1038">
        <f t="shared" si="168"/>
        <v>78.93776832965824</v>
      </c>
      <c r="M1038">
        <f t="shared" si="169"/>
        <v>0</v>
      </c>
      <c r="N1038">
        <f t="shared" si="170"/>
        <v>0</v>
      </c>
    </row>
    <row r="1039" spans="8:14" x14ac:dyDescent="0.3">
      <c r="H1039" s="3">
        <v>39142</v>
      </c>
      <c r="I1039">
        <v>52.451999999999991</v>
      </c>
      <c r="K1039">
        <f t="shared" si="167"/>
        <v>-804.76590015615227</v>
      </c>
      <c r="L1039">
        <f t="shared" si="168"/>
        <v>78.93777260012088</v>
      </c>
      <c r="M1039">
        <f t="shared" si="169"/>
        <v>0</v>
      </c>
      <c r="N1039">
        <f t="shared" si="170"/>
        <v>0</v>
      </c>
    </row>
    <row r="1040" spans="8:14" x14ac:dyDescent="0.3">
      <c r="H1040" s="2">
        <v>39173</v>
      </c>
      <c r="I1040">
        <v>14.626400000000002</v>
      </c>
      <c r="K1040">
        <f t="shared" si="167"/>
        <v>-822.3804794234195</v>
      </c>
      <c r="L1040">
        <f t="shared" si="168"/>
        <v>78.937776870583519</v>
      </c>
      <c r="M1040">
        <f t="shared" si="169"/>
        <v>0</v>
      </c>
      <c r="N1040">
        <f t="shared" si="170"/>
        <v>0</v>
      </c>
    </row>
    <row r="1041" spans="8:16" x14ac:dyDescent="0.3">
      <c r="H1041" s="3">
        <v>39203</v>
      </c>
      <c r="I1041">
        <v>0</v>
      </c>
      <c r="K1041">
        <f t="shared" si="167"/>
        <v>-854.62145869068672</v>
      </c>
      <c r="L1041">
        <f t="shared" si="168"/>
        <v>78.937781141046159</v>
      </c>
      <c r="M1041">
        <f t="shared" si="169"/>
        <v>0</v>
      </c>
      <c r="N1041">
        <f t="shared" si="170"/>
        <v>0</v>
      </c>
    </row>
    <row r="1042" spans="8:16" x14ac:dyDescent="0.3">
      <c r="H1042" s="2">
        <v>39234</v>
      </c>
      <c r="I1042">
        <v>0.752</v>
      </c>
      <c r="K1042">
        <f t="shared" si="167"/>
        <v>-886.11043795795399</v>
      </c>
      <c r="L1042">
        <f t="shared" si="168"/>
        <v>78.937785411508798</v>
      </c>
      <c r="M1042">
        <f t="shared" si="169"/>
        <v>0</v>
      </c>
      <c r="N1042">
        <f t="shared" si="170"/>
        <v>0</v>
      </c>
    </row>
    <row r="1043" spans="8:16" x14ac:dyDescent="0.3">
      <c r="H1043" s="2">
        <v>39264</v>
      </c>
      <c r="I1043">
        <v>10.001600000000002</v>
      </c>
      <c r="K1043">
        <f t="shared" si="167"/>
        <v>-908.34981722522127</v>
      </c>
      <c r="L1043">
        <f t="shared" si="168"/>
        <v>78.937789681971438</v>
      </c>
      <c r="M1043">
        <f t="shared" si="169"/>
        <v>0</v>
      </c>
      <c r="N1043">
        <f t="shared" si="170"/>
        <v>0</v>
      </c>
    </row>
    <row r="1044" spans="8:16" x14ac:dyDescent="0.3">
      <c r="H1044" s="3">
        <v>39295</v>
      </c>
      <c r="I1044">
        <v>6.2040000000000006</v>
      </c>
      <c r="K1044">
        <f t="shared" si="167"/>
        <v>-934.38679649248854</v>
      </c>
      <c r="L1044">
        <f t="shared" si="168"/>
        <v>78.937793952434077</v>
      </c>
      <c r="M1044">
        <f t="shared" si="169"/>
        <v>0</v>
      </c>
      <c r="N1044">
        <f t="shared" si="170"/>
        <v>0</v>
      </c>
    </row>
    <row r="1045" spans="8:16" x14ac:dyDescent="0.3">
      <c r="H1045" s="2">
        <v>39326</v>
      </c>
      <c r="I1045">
        <v>36.246400000000001</v>
      </c>
      <c r="K1045">
        <f t="shared" si="167"/>
        <v>-930.38137575975577</v>
      </c>
      <c r="L1045">
        <f t="shared" si="168"/>
        <v>78.937798222896717</v>
      </c>
      <c r="M1045">
        <f t="shared" si="169"/>
        <v>0</v>
      </c>
      <c r="N1045">
        <f t="shared" si="170"/>
        <v>0</v>
      </c>
      <c r="O1045">
        <f>SUM(I1034:I1045)</f>
        <v>324.71359999999999</v>
      </c>
      <c r="P1045">
        <f>SUM(N1034:N1045)</f>
        <v>0</v>
      </c>
    </row>
    <row r="1046" spans="8:16" x14ac:dyDescent="0.3">
      <c r="H1046" s="2">
        <v>39356</v>
      </c>
      <c r="I1046">
        <v>47.902400000000007</v>
      </c>
      <c r="K1046">
        <f t="shared" si="167"/>
        <v>-914.71995502702305</v>
      </c>
      <c r="L1046">
        <f t="shared" si="168"/>
        <v>78.937802493359357</v>
      </c>
      <c r="M1046">
        <f t="shared" si="169"/>
        <v>0</v>
      </c>
      <c r="N1046">
        <f t="shared" si="170"/>
        <v>0</v>
      </c>
    </row>
    <row r="1047" spans="8:16" x14ac:dyDescent="0.3">
      <c r="H1047" s="3">
        <v>39387</v>
      </c>
      <c r="I1047">
        <v>98.850399999999993</v>
      </c>
      <c r="K1047">
        <f t="shared" si="167"/>
        <v>-848.11053429429035</v>
      </c>
      <c r="L1047">
        <f t="shared" si="168"/>
        <v>78.937806763821996</v>
      </c>
      <c r="M1047">
        <f t="shared" si="169"/>
        <v>0</v>
      </c>
      <c r="N1047">
        <f t="shared" si="170"/>
        <v>0</v>
      </c>
    </row>
    <row r="1048" spans="8:16" x14ac:dyDescent="0.3">
      <c r="H1048" s="2">
        <v>39417</v>
      </c>
      <c r="I1048">
        <v>55.873599999999996</v>
      </c>
      <c r="K1048">
        <f t="shared" si="167"/>
        <v>-824.47791356155767</v>
      </c>
      <c r="L1048">
        <f t="shared" si="168"/>
        <v>78.937811034284636</v>
      </c>
      <c r="M1048">
        <f t="shared" si="169"/>
        <v>0</v>
      </c>
      <c r="N1048">
        <f t="shared" si="170"/>
        <v>0</v>
      </c>
    </row>
    <row r="1049" spans="8:16" x14ac:dyDescent="0.3">
      <c r="H1049" s="3">
        <v>39448</v>
      </c>
      <c r="I1049">
        <v>51.812800000000003</v>
      </c>
      <c r="K1049">
        <f t="shared" si="167"/>
        <v>-804.90609282882497</v>
      </c>
      <c r="L1049">
        <f t="shared" si="168"/>
        <v>78.937815304747275</v>
      </c>
      <c r="M1049">
        <f t="shared" si="169"/>
        <v>0</v>
      </c>
      <c r="N1049">
        <f t="shared" si="170"/>
        <v>0</v>
      </c>
    </row>
    <row r="1050" spans="8:16" x14ac:dyDescent="0.3">
      <c r="H1050" s="2">
        <v>39479</v>
      </c>
      <c r="I1050">
        <v>37.299199999999999</v>
      </c>
      <c r="K1050">
        <f t="shared" si="167"/>
        <v>-799.84787209609226</v>
      </c>
      <c r="L1050">
        <f t="shared" si="168"/>
        <v>78.937819575209915</v>
      </c>
      <c r="M1050">
        <f t="shared" si="169"/>
        <v>0</v>
      </c>
      <c r="N1050">
        <f t="shared" si="170"/>
        <v>0</v>
      </c>
    </row>
    <row r="1051" spans="8:16" x14ac:dyDescent="0.3">
      <c r="H1051" s="2">
        <v>39508</v>
      </c>
      <c r="I1051">
        <v>29.704000000000001</v>
      </c>
      <c r="K1051">
        <f t="shared" si="167"/>
        <v>-802.38485136335953</v>
      </c>
      <c r="L1051">
        <f t="shared" si="168"/>
        <v>78.937823845672554</v>
      </c>
      <c r="M1051">
        <f t="shared" si="169"/>
        <v>0</v>
      </c>
      <c r="N1051">
        <f t="shared" si="170"/>
        <v>0</v>
      </c>
    </row>
    <row r="1052" spans="8:16" x14ac:dyDescent="0.3">
      <c r="H1052" s="3">
        <v>39539</v>
      </c>
      <c r="I1052">
        <v>15.6792</v>
      </c>
      <c r="K1052">
        <f t="shared" si="167"/>
        <v>-818.94663063062683</v>
      </c>
      <c r="L1052">
        <f t="shared" si="168"/>
        <v>78.937828116135194</v>
      </c>
      <c r="M1052">
        <f t="shared" si="169"/>
        <v>0</v>
      </c>
      <c r="N1052">
        <f t="shared" si="170"/>
        <v>0</v>
      </c>
    </row>
    <row r="1053" spans="8:16" x14ac:dyDescent="0.3">
      <c r="H1053" s="2">
        <v>39569</v>
      </c>
      <c r="I1053">
        <v>1.4288000000000001</v>
      </c>
      <c r="K1053">
        <f t="shared" si="167"/>
        <v>-849.75880989789414</v>
      </c>
      <c r="L1053">
        <f t="shared" si="168"/>
        <v>78.937832386597833</v>
      </c>
      <c r="M1053">
        <f t="shared" si="169"/>
        <v>0</v>
      </c>
      <c r="N1053">
        <f t="shared" si="170"/>
        <v>0</v>
      </c>
    </row>
    <row r="1054" spans="8:16" x14ac:dyDescent="0.3">
      <c r="H1054" s="2">
        <v>39600</v>
      </c>
      <c r="I1054">
        <v>3.7600000000000001E-2</v>
      </c>
      <c r="K1054">
        <f t="shared" si="167"/>
        <v>-881.96218916516136</v>
      </c>
      <c r="L1054">
        <f t="shared" si="168"/>
        <v>78.937836657060473</v>
      </c>
      <c r="M1054">
        <f t="shared" si="169"/>
        <v>0</v>
      </c>
      <c r="N1054">
        <f t="shared" si="170"/>
        <v>0</v>
      </c>
    </row>
    <row r="1055" spans="8:16" x14ac:dyDescent="0.3">
      <c r="H1055" s="3">
        <v>39630</v>
      </c>
      <c r="I1055">
        <v>0.94000000000000006</v>
      </c>
      <c r="K1055">
        <f t="shared" si="167"/>
        <v>-913.26316843242864</v>
      </c>
      <c r="L1055">
        <f t="shared" si="168"/>
        <v>78.937840927523112</v>
      </c>
      <c r="M1055">
        <f t="shared" si="169"/>
        <v>0</v>
      </c>
      <c r="N1055">
        <f t="shared" si="170"/>
        <v>0</v>
      </c>
    </row>
    <row r="1056" spans="8:16" x14ac:dyDescent="0.3">
      <c r="H1056" s="2">
        <v>39661</v>
      </c>
      <c r="I1056">
        <v>0.188</v>
      </c>
      <c r="K1056">
        <f t="shared" si="167"/>
        <v>-945.31614769969588</v>
      </c>
      <c r="L1056">
        <f t="shared" si="168"/>
        <v>78.937845197985752</v>
      </c>
      <c r="M1056">
        <f t="shared" si="169"/>
        <v>0</v>
      </c>
      <c r="N1056">
        <f t="shared" si="170"/>
        <v>0</v>
      </c>
    </row>
    <row r="1057" spans="8:16" x14ac:dyDescent="0.3">
      <c r="H1057" s="3">
        <v>39692</v>
      </c>
      <c r="I1057">
        <v>3.7600000000000001E-2</v>
      </c>
      <c r="K1057">
        <f t="shared" si="167"/>
        <v>-977.5195269669631</v>
      </c>
      <c r="L1057">
        <f t="shared" si="168"/>
        <v>78.937849468448391</v>
      </c>
      <c r="M1057">
        <f t="shared" si="169"/>
        <v>0</v>
      </c>
      <c r="N1057">
        <f t="shared" si="170"/>
        <v>0</v>
      </c>
      <c r="O1057">
        <f>SUM(I1046:I1057)</f>
        <v>339.75360000000001</v>
      </c>
      <c r="P1057">
        <f>SUM(N1046:N1057)</f>
        <v>0</v>
      </c>
    </row>
    <row r="1058" spans="8:16" x14ac:dyDescent="0.3">
      <c r="H1058" s="2">
        <v>39722</v>
      </c>
      <c r="I1058">
        <v>24.778400000000001</v>
      </c>
      <c r="K1058">
        <f t="shared" si="167"/>
        <v>-984.9821062342304</v>
      </c>
      <c r="L1058">
        <f t="shared" si="168"/>
        <v>78.937853738911031</v>
      </c>
      <c r="M1058">
        <f t="shared" si="169"/>
        <v>0</v>
      </c>
      <c r="N1058">
        <f t="shared" si="170"/>
        <v>0</v>
      </c>
    </row>
    <row r="1059" spans="8:16" x14ac:dyDescent="0.3">
      <c r="H1059" s="2">
        <v>39753</v>
      </c>
      <c r="I1059">
        <v>98.361599999999996</v>
      </c>
      <c r="K1059">
        <f t="shared" si="167"/>
        <v>-918.86148550149767</v>
      </c>
      <c r="L1059">
        <f t="shared" si="168"/>
        <v>78.93785800937367</v>
      </c>
      <c r="M1059">
        <f t="shared" si="169"/>
        <v>0</v>
      </c>
      <c r="N1059">
        <f t="shared" si="170"/>
        <v>0</v>
      </c>
    </row>
    <row r="1060" spans="8:16" x14ac:dyDescent="0.3">
      <c r="H1060" s="3">
        <v>39783</v>
      </c>
      <c r="I1060">
        <v>43.653599999999997</v>
      </c>
      <c r="K1060">
        <f t="shared" si="167"/>
        <v>-907.44886476876491</v>
      </c>
      <c r="L1060">
        <f t="shared" si="168"/>
        <v>78.93786227983631</v>
      </c>
      <c r="M1060">
        <f t="shared" si="169"/>
        <v>0</v>
      </c>
      <c r="N1060">
        <f t="shared" si="170"/>
        <v>0</v>
      </c>
    </row>
    <row r="1061" spans="8:16" x14ac:dyDescent="0.3">
      <c r="H1061" s="2">
        <v>39814</v>
      </c>
      <c r="I1061">
        <v>107.1224</v>
      </c>
      <c r="K1061">
        <f t="shared" si="167"/>
        <v>-832.56744403603216</v>
      </c>
      <c r="L1061">
        <f t="shared" si="168"/>
        <v>78.795410009373668</v>
      </c>
      <c r="M1061">
        <f t="shared" si="169"/>
        <v>7.122399999999999</v>
      </c>
      <c r="N1061">
        <f t="shared" si="170"/>
        <v>0.71223999999999987</v>
      </c>
    </row>
    <row r="1062" spans="8:16" x14ac:dyDescent="0.3">
      <c r="H1062" s="2">
        <v>39845</v>
      </c>
      <c r="I1062">
        <v>57.716000000000001</v>
      </c>
      <c r="K1062">
        <f t="shared" si="167"/>
        <v>-807.09242330329937</v>
      </c>
      <c r="L1062">
        <f t="shared" si="168"/>
        <v>78.795414279836308</v>
      </c>
      <c r="M1062">
        <f t="shared" si="169"/>
        <v>0</v>
      </c>
      <c r="N1062">
        <f t="shared" si="170"/>
        <v>0</v>
      </c>
    </row>
    <row r="1063" spans="8:16" x14ac:dyDescent="0.3">
      <c r="H1063" s="3">
        <v>39873</v>
      </c>
      <c r="I1063">
        <v>28.2</v>
      </c>
      <c r="K1063">
        <f t="shared" si="167"/>
        <v>-811.13340257056666</v>
      </c>
      <c r="L1063">
        <f t="shared" si="168"/>
        <v>78.795418550298947</v>
      </c>
      <c r="M1063">
        <f t="shared" si="169"/>
        <v>0</v>
      </c>
      <c r="N1063">
        <f t="shared" si="170"/>
        <v>0</v>
      </c>
    </row>
    <row r="1064" spans="8:16" x14ac:dyDescent="0.3">
      <c r="H1064" s="2">
        <v>39904</v>
      </c>
      <c r="I1064">
        <v>5.4896000000000003</v>
      </c>
      <c r="K1064">
        <f t="shared" si="167"/>
        <v>-837.88478183783388</v>
      </c>
      <c r="L1064">
        <f t="shared" si="168"/>
        <v>78.795422820761587</v>
      </c>
      <c r="M1064">
        <f t="shared" si="169"/>
        <v>0</v>
      </c>
      <c r="N1064">
        <f t="shared" si="170"/>
        <v>0</v>
      </c>
    </row>
    <row r="1065" spans="8:16" x14ac:dyDescent="0.3">
      <c r="H1065" s="3">
        <v>39934</v>
      </c>
      <c r="I1065">
        <v>12.22</v>
      </c>
      <c r="K1065">
        <f t="shared" si="167"/>
        <v>-857.90576110510119</v>
      </c>
      <c r="L1065">
        <f t="shared" si="168"/>
        <v>78.795427091224227</v>
      </c>
      <c r="M1065">
        <f t="shared" si="169"/>
        <v>0</v>
      </c>
      <c r="N1065">
        <f t="shared" si="170"/>
        <v>0</v>
      </c>
    </row>
    <row r="1066" spans="8:16" x14ac:dyDescent="0.3">
      <c r="H1066" s="2">
        <v>39965</v>
      </c>
      <c r="I1066">
        <v>10.039199999999999</v>
      </c>
      <c r="K1066">
        <f t="shared" si="167"/>
        <v>-880.10754037236848</v>
      </c>
      <c r="L1066">
        <f t="shared" si="168"/>
        <v>78.795431361686866</v>
      </c>
      <c r="M1066">
        <f t="shared" si="169"/>
        <v>0</v>
      </c>
      <c r="N1066">
        <f t="shared" si="170"/>
        <v>0</v>
      </c>
    </row>
    <row r="1067" spans="8:16" x14ac:dyDescent="0.3">
      <c r="H1067" s="2">
        <v>39995</v>
      </c>
      <c r="I1067">
        <v>1.9927999999999999</v>
      </c>
      <c r="K1067">
        <f t="shared" si="167"/>
        <v>-910.35571963963571</v>
      </c>
      <c r="L1067">
        <f t="shared" si="168"/>
        <v>78.795435632149506</v>
      </c>
      <c r="M1067">
        <f t="shared" si="169"/>
        <v>0</v>
      </c>
      <c r="N1067">
        <f t="shared" si="170"/>
        <v>0</v>
      </c>
    </row>
    <row r="1068" spans="8:16" x14ac:dyDescent="0.3">
      <c r="H1068" s="3">
        <v>40026</v>
      </c>
      <c r="I1068">
        <v>0.48879999999999996</v>
      </c>
      <c r="K1068">
        <f t="shared" si="167"/>
        <v>-942.10789890690296</v>
      </c>
      <c r="L1068">
        <f t="shared" si="168"/>
        <v>78.795439902612145</v>
      </c>
      <c r="M1068">
        <f t="shared" si="169"/>
        <v>0</v>
      </c>
      <c r="N1068">
        <f t="shared" si="170"/>
        <v>0</v>
      </c>
    </row>
    <row r="1069" spans="8:16" x14ac:dyDescent="0.3">
      <c r="H1069" s="2">
        <v>40057</v>
      </c>
      <c r="I1069">
        <v>8.9112000000000009</v>
      </c>
      <c r="K1069">
        <f t="shared" si="167"/>
        <v>-965.43767817417017</v>
      </c>
      <c r="L1069">
        <f t="shared" si="168"/>
        <v>78.795444173074785</v>
      </c>
      <c r="M1069">
        <f t="shared" si="169"/>
        <v>0</v>
      </c>
      <c r="N1069">
        <f t="shared" si="170"/>
        <v>0</v>
      </c>
      <c r="O1069">
        <f>SUM(I1058:I1069)</f>
        <v>398.97360000000003</v>
      </c>
      <c r="P1069">
        <f>SUM(N1058:N1069)</f>
        <v>0.71223999999999987</v>
      </c>
    </row>
    <row r="1070" spans="8:16" x14ac:dyDescent="0.3">
      <c r="H1070" s="2">
        <v>40087</v>
      </c>
      <c r="I1070">
        <v>21.3568</v>
      </c>
      <c r="K1070">
        <f t="shared" si="167"/>
        <v>-976.32185744143749</v>
      </c>
      <c r="L1070">
        <f t="shared" si="168"/>
        <v>78.795448443537424</v>
      </c>
      <c r="M1070">
        <f t="shared" si="169"/>
        <v>0</v>
      </c>
      <c r="N1070">
        <f t="shared" si="170"/>
        <v>0</v>
      </c>
    </row>
    <row r="1071" spans="8:16" x14ac:dyDescent="0.3">
      <c r="H1071" s="3">
        <v>40118</v>
      </c>
      <c r="I1071">
        <v>122.16240000000001</v>
      </c>
      <c r="K1071">
        <f t="shared" si="167"/>
        <v>-886.40043670870477</v>
      </c>
      <c r="L1071">
        <f t="shared" si="168"/>
        <v>78.352196173074788</v>
      </c>
      <c r="M1071">
        <f t="shared" si="169"/>
        <v>22.162400000000005</v>
      </c>
      <c r="N1071">
        <f t="shared" si="170"/>
        <v>2.2162400000000004</v>
      </c>
    </row>
    <row r="1072" spans="8:16" x14ac:dyDescent="0.3">
      <c r="H1072" s="2">
        <v>40148</v>
      </c>
      <c r="I1072">
        <v>50.008000000000003</v>
      </c>
      <c r="K1072">
        <f t="shared" si="167"/>
        <v>-868.63341597597207</v>
      </c>
      <c r="L1072">
        <f t="shared" si="168"/>
        <v>78.352200443537427</v>
      </c>
      <c r="M1072">
        <f t="shared" si="169"/>
        <v>0</v>
      </c>
      <c r="N1072">
        <f t="shared" si="170"/>
        <v>0</v>
      </c>
    </row>
    <row r="1073" spans="8:16" x14ac:dyDescent="0.3">
      <c r="H1073" s="3">
        <v>40179</v>
      </c>
      <c r="I1073">
        <v>72.793599999999998</v>
      </c>
      <c r="K1073">
        <f t="shared" si="167"/>
        <v>-828.08079524323932</v>
      </c>
      <c r="L1073">
        <f t="shared" si="168"/>
        <v>78.352204714000067</v>
      </c>
      <c r="M1073">
        <f t="shared" si="169"/>
        <v>0</v>
      </c>
      <c r="N1073">
        <f t="shared" si="170"/>
        <v>0</v>
      </c>
    </row>
    <row r="1074" spans="8:16" x14ac:dyDescent="0.3">
      <c r="H1074" s="2">
        <v>40210</v>
      </c>
      <c r="I1074">
        <v>41.209600000000002</v>
      </c>
      <c r="K1074">
        <f t="shared" si="167"/>
        <v>-819.11217451050663</v>
      </c>
      <c r="L1074">
        <f t="shared" si="168"/>
        <v>78.352208984462706</v>
      </c>
      <c r="M1074">
        <f t="shared" si="169"/>
        <v>0</v>
      </c>
      <c r="N1074">
        <f t="shared" si="170"/>
        <v>0</v>
      </c>
    </row>
    <row r="1075" spans="8:16" x14ac:dyDescent="0.3">
      <c r="H1075" s="2">
        <v>40238</v>
      </c>
      <c r="I1075">
        <v>20.153600000000001</v>
      </c>
      <c r="K1075">
        <f t="shared" si="167"/>
        <v>-831.19955377777387</v>
      </c>
      <c r="L1075">
        <f t="shared" si="168"/>
        <v>78.352213254925346</v>
      </c>
      <c r="M1075">
        <f t="shared" si="169"/>
        <v>0</v>
      </c>
      <c r="N1075">
        <f t="shared" si="170"/>
        <v>0</v>
      </c>
    </row>
    <row r="1076" spans="8:16" x14ac:dyDescent="0.3">
      <c r="H1076" s="3">
        <v>40269</v>
      </c>
      <c r="I1076">
        <v>130.20880000000002</v>
      </c>
      <c r="K1076">
        <f t="shared" si="167"/>
        <v>-733.2317330450411</v>
      </c>
      <c r="L1076">
        <f t="shared" si="168"/>
        <v>77.748032984462711</v>
      </c>
      <c r="M1076">
        <f t="shared" si="169"/>
        <v>30.208800000000025</v>
      </c>
      <c r="N1076">
        <f t="shared" si="170"/>
        <v>3.0208800000000027</v>
      </c>
    </row>
    <row r="1077" spans="8:16" x14ac:dyDescent="0.3">
      <c r="H1077" s="2">
        <v>40299</v>
      </c>
      <c r="I1077">
        <v>10.7536</v>
      </c>
      <c r="K1077">
        <f t="shared" si="167"/>
        <v>-754.71911231230831</v>
      </c>
      <c r="L1077">
        <f t="shared" si="168"/>
        <v>77.74803725492535</v>
      </c>
      <c r="M1077">
        <f t="shared" si="169"/>
        <v>0</v>
      </c>
      <c r="N1077">
        <f t="shared" si="170"/>
        <v>0</v>
      </c>
    </row>
    <row r="1078" spans="8:16" x14ac:dyDescent="0.3">
      <c r="H1078" s="2">
        <v>40330</v>
      </c>
      <c r="I1078">
        <v>1.7671999999999997</v>
      </c>
      <c r="K1078">
        <f t="shared" si="167"/>
        <v>-785.19289157957553</v>
      </c>
      <c r="L1078">
        <f t="shared" si="168"/>
        <v>77.74804152538799</v>
      </c>
      <c r="M1078">
        <f t="shared" si="169"/>
        <v>0</v>
      </c>
      <c r="N1078">
        <f t="shared" si="170"/>
        <v>0</v>
      </c>
    </row>
    <row r="1079" spans="8:16" x14ac:dyDescent="0.3">
      <c r="H1079" s="3">
        <v>40360</v>
      </c>
      <c r="I1079">
        <v>2.1431999999999998</v>
      </c>
      <c r="K1079">
        <f t="shared" si="167"/>
        <v>-815.29067084684277</v>
      </c>
      <c r="L1079">
        <f t="shared" si="168"/>
        <v>77.748045795850629</v>
      </c>
      <c r="M1079">
        <f t="shared" si="169"/>
        <v>0</v>
      </c>
      <c r="N1079">
        <f t="shared" si="170"/>
        <v>0</v>
      </c>
    </row>
    <row r="1080" spans="8:16" x14ac:dyDescent="0.3">
      <c r="H1080" s="2">
        <v>40391</v>
      </c>
      <c r="I1080">
        <v>0.11279999999999998</v>
      </c>
      <c r="K1080">
        <f t="shared" si="167"/>
        <v>-847.41885011411</v>
      </c>
      <c r="L1080">
        <f t="shared" si="168"/>
        <v>77.748050066313269</v>
      </c>
      <c r="M1080">
        <f t="shared" si="169"/>
        <v>0</v>
      </c>
      <c r="N1080">
        <f t="shared" si="170"/>
        <v>0</v>
      </c>
    </row>
    <row r="1081" spans="8:16" x14ac:dyDescent="0.3">
      <c r="H1081" s="3">
        <v>40422</v>
      </c>
      <c r="I1081">
        <v>1.4664000000000001</v>
      </c>
      <c r="K1081">
        <f t="shared" si="167"/>
        <v>-878.19342938137731</v>
      </c>
      <c r="L1081">
        <f t="shared" si="168"/>
        <v>77.748054336775908</v>
      </c>
      <c r="M1081">
        <f t="shared" si="169"/>
        <v>0</v>
      </c>
      <c r="N1081">
        <f t="shared" si="170"/>
        <v>0</v>
      </c>
      <c r="O1081">
        <f>SUM(I1070:I1081)</f>
        <v>474.13600000000008</v>
      </c>
      <c r="P1081">
        <f>SUM(N1070:N1081)</f>
        <v>5.2371200000000027</v>
      </c>
    </row>
    <row r="1082" spans="8:16" x14ac:dyDescent="0.3">
      <c r="H1082" s="5" t="e">
        <f t="shared" ref="H1082:H1090" si="171">M1008/100*$B$1</f>
        <v>#VALUE!</v>
      </c>
    </row>
    <row r="1083" spans="8:16" x14ac:dyDescent="0.3">
      <c r="H1083" s="5" t="e">
        <f t="shared" si="171"/>
        <v>#VALUE!</v>
      </c>
    </row>
    <row r="1084" spans="8:16" x14ac:dyDescent="0.3">
      <c r="H1084" s="5" t="e">
        <f t="shared" si="171"/>
        <v>#VALUE!</v>
      </c>
    </row>
    <row r="1085" spans="8:16" x14ac:dyDescent="0.3">
      <c r="H1085" s="5" t="e">
        <f t="shared" si="171"/>
        <v>#VALUE!</v>
      </c>
    </row>
    <row r="1086" spans="8:16" x14ac:dyDescent="0.3">
      <c r="H1086" s="5" t="e">
        <f t="shared" si="171"/>
        <v>#VALUE!</v>
      </c>
    </row>
    <row r="1087" spans="8:16" x14ac:dyDescent="0.3">
      <c r="H1087" s="5" t="e">
        <f t="shared" si="171"/>
        <v>#VALUE!</v>
      </c>
    </row>
    <row r="1088" spans="8:16" x14ac:dyDescent="0.3">
      <c r="H1088" s="5" t="e">
        <f t="shared" si="171"/>
        <v>#VALUE!</v>
      </c>
    </row>
    <row r="1089" spans="8:8" x14ac:dyDescent="0.3">
      <c r="H1089" s="5" t="e">
        <f t="shared" si="171"/>
        <v>#VALUE!</v>
      </c>
    </row>
    <row r="1090" spans="8:8" x14ac:dyDescent="0.3">
      <c r="H1090" s="5" t="e">
        <f t="shared" si="171"/>
        <v>#VALUE!</v>
      </c>
    </row>
    <row r="1091" spans="8:8" x14ac:dyDescent="0.3">
      <c r="H1091" s="5" t="e">
        <f t="shared" ref="H1091:H1102" si="172">N1005/100*$B$1</f>
        <v>#VALUE!</v>
      </c>
    </row>
    <row r="1092" spans="8:8" x14ac:dyDescent="0.3">
      <c r="H1092" s="5" t="e">
        <f t="shared" si="172"/>
        <v>#VALUE!</v>
      </c>
    </row>
    <row r="1093" spans="8:8" x14ac:dyDescent="0.3">
      <c r="H1093" s="5" t="e">
        <f t="shared" si="172"/>
        <v>#VALUE!</v>
      </c>
    </row>
    <row r="1094" spans="8:8" x14ac:dyDescent="0.3">
      <c r="H1094" s="5" t="e">
        <f t="shared" si="172"/>
        <v>#VALUE!</v>
      </c>
    </row>
    <row r="1095" spans="8:8" x14ac:dyDescent="0.3">
      <c r="H1095" s="5" t="e">
        <f t="shared" si="172"/>
        <v>#VALUE!</v>
      </c>
    </row>
    <row r="1096" spans="8:8" x14ac:dyDescent="0.3">
      <c r="H1096" s="5" t="e">
        <f t="shared" si="172"/>
        <v>#VALUE!</v>
      </c>
    </row>
    <row r="1097" spans="8:8" x14ac:dyDescent="0.3">
      <c r="H1097" s="5" t="e">
        <f t="shared" si="172"/>
        <v>#VALUE!</v>
      </c>
    </row>
    <row r="1098" spans="8:8" x14ac:dyDescent="0.3">
      <c r="H1098" s="5" t="e">
        <f t="shared" si="172"/>
        <v>#VALUE!</v>
      </c>
    </row>
    <row r="1099" spans="8:8" x14ac:dyDescent="0.3">
      <c r="H1099" s="5" t="e">
        <f t="shared" si="172"/>
        <v>#VALUE!</v>
      </c>
    </row>
    <row r="1100" spans="8:8" x14ac:dyDescent="0.3">
      <c r="H1100" s="5" t="e">
        <f t="shared" si="172"/>
        <v>#VALUE!</v>
      </c>
    </row>
    <row r="1101" spans="8:8" x14ac:dyDescent="0.3">
      <c r="H1101" s="5" t="e">
        <f t="shared" si="172"/>
        <v>#VALUE!</v>
      </c>
    </row>
    <row r="1102" spans="8:8" x14ac:dyDescent="0.3">
      <c r="H1102" s="5" t="e">
        <f t="shared" si="172"/>
        <v>#VALUE!</v>
      </c>
    </row>
    <row r="1103" spans="8:8" x14ac:dyDescent="0.3">
      <c r="H1103" s="5" t="e">
        <f t="shared" ref="H1103:H1114" si="173">O1005/100*$B$1</f>
        <v>#VALUE!</v>
      </c>
    </row>
    <row r="1104" spans="8:8" x14ac:dyDescent="0.3">
      <c r="H1104" s="5" t="e">
        <f t="shared" si="173"/>
        <v>#VALUE!</v>
      </c>
    </row>
    <row r="1105" spans="8:8" x14ac:dyDescent="0.3">
      <c r="H1105" s="5" t="e">
        <f t="shared" si="173"/>
        <v>#VALUE!</v>
      </c>
    </row>
    <row r="1106" spans="8:8" x14ac:dyDescent="0.3">
      <c r="H1106" s="5" t="e">
        <f t="shared" si="173"/>
        <v>#VALUE!</v>
      </c>
    </row>
    <row r="1107" spans="8:8" x14ac:dyDescent="0.3">
      <c r="H1107" s="5" t="e">
        <f t="shared" si="173"/>
        <v>#VALUE!</v>
      </c>
    </row>
    <row r="1108" spans="8:8" x14ac:dyDescent="0.3">
      <c r="H1108" s="5" t="e">
        <f t="shared" si="173"/>
        <v>#VALUE!</v>
      </c>
    </row>
    <row r="1109" spans="8:8" x14ac:dyDescent="0.3">
      <c r="H1109" s="5" t="e">
        <f t="shared" si="173"/>
        <v>#VALUE!</v>
      </c>
    </row>
    <row r="1110" spans="8:8" x14ac:dyDescent="0.3">
      <c r="H1110" s="5" t="e">
        <f t="shared" si="173"/>
        <v>#VALUE!</v>
      </c>
    </row>
    <row r="1111" spans="8:8" x14ac:dyDescent="0.3">
      <c r="H1111" s="5" t="e">
        <f t="shared" si="173"/>
        <v>#VALUE!</v>
      </c>
    </row>
    <row r="1112" spans="8:8" x14ac:dyDescent="0.3">
      <c r="H1112" s="5" t="e">
        <f t="shared" si="173"/>
        <v>#VALUE!</v>
      </c>
    </row>
    <row r="1113" spans="8:8" x14ac:dyDescent="0.3">
      <c r="H1113" s="5" t="e">
        <f t="shared" si="173"/>
        <v>#VALUE!</v>
      </c>
    </row>
    <row r="1114" spans="8:8" x14ac:dyDescent="0.3">
      <c r="H1114" s="5" t="e">
        <f t="shared" si="173"/>
        <v>#VALUE!</v>
      </c>
    </row>
    <row r="1115" spans="8:8" x14ac:dyDescent="0.3">
      <c r="H1115" s="5" t="e">
        <f t="shared" ref="H1115:H1126" si="174">P1005/100*$B$1</f>
        <v>#VALUE!</v>
      </c>
    </row>
    <row r="1116" spans="8:8" x14ac:dyDescent="0.3">
      <c r="H1116" s="5" t="e">
        <f t="shared" si="174"/>
        <v>#VALUE!</v>
      </c>
    </row>
    <row r="1117" spans="8:8" x14ac:dyDescent="0.3">
      <c r="H1117" s="5" t="e">
        <f t="shared" si="174"/>
        <v>#VALUE!</v>
      </c>
    </row>
    <row r="1118" spans="8:8" x14ac:dyDescent="0.3">
      <c r="H1118" s="5" t="e">
        <f t="shared" si="174"/>
        <v>#VALUE!</v>
      </c>
    </row>
    <row r="1119" spans="8:8" x14ac:dyDescent="0.3">
      <c r="H1119" s="5" t="e">
        <f t="shared" si="174"/>
        <v>#VALUE!</v>
      </c>
    </row>
    <row r="1120" spans="8:8" x14ac:dyDescent="0.3">
      <c r="H1120" s="5" t="e">
        <f t="shared" si="174"/>
        <v>#VALUE!</v>
      </c>
    </row>
    <row r="1121" spans="8:8" x14ac:dyDescent="0.3">
      <c r="H1121" s="5" t="e">
        <f t="shared" si="174"/>
        <v>#VALUE!</v>
      </c>
    </row>
    <row r="1122" spans="8:8" x14ac:dyDescent="0.3">
      <c r="H1122" s="5" t="e">
        <f t="shared" si="174"/>
        <v>#VALUE!</v>
      </c>
    </row>
    <row r="1123" spans="8:8" x14ac:dyDescent="0.3">
      <c r="H1123" s="5" t="e">
        <f t="shared" si="174"/>
        <v>#VALUE!</v>
      </c>
    </row>
    <row r="1124" spans="8:8" x14ac:dyDescent="0.3">
      <c r="H1124" s="5" t="e">
        <f t="shared" si="174"/>
        <v>#VALUE!</v>
      </c>
    </row>
    <row r="1125" spans="8:8" x14ac:dyDescent="0.3">
      <c r="H1125" s="5" t="e">
        <f t="shared" si="174"/>
        <v>#VALUE!</v>
      </c>
    </row>
    <row r="1126" spans="8:8" x14ac:dyDescent="0.3">
      <c r="H1126" s="5" t="e">
        <f t="shared" si="174"/>
        <v>#VALUE!</v>
      </c>
    </row>
    <row r="1127" spans="8:8" x14ac:dyDescent="0.3">
      <c r="H1127" s="5" t="e">
        <f t="shared" ref="H1127:H1138" si="175">Q1005/100*$B$1</f>
        <v>#VALUE!</v>
      </c>
    </row>
    <row r="1128" spans="8:8" x14ac:dyDescent="0.3">
      <c r="H1128" s="5" t="e">
        <f t="shared" si="175"/>
        <v>#VALUE!</v>
      </c>
    </row>
    <row r="1129" spans="8:8" x14ac:dyDescent="0.3">
      <c r="H1129" s="5" t="e">
        <f t="shared" si="175"/>
        <v>#VALUE!</v>
      </c>
    </row>
    <row r="1130" spans="8:8" x14ac:dyDescent="0.3">
      <c r="H1130" s="5" t="e">
        <f t="shared" si="175"/>
        <v>#VALUE!</v>
      </c>
    </row>
    <row r="1131" spans="8:8" x14ac:dyDescent="0.3">
      <c r="H1131" s="5" t="e">
        <f t="shared" si="175"/>
        <v>#VALUE!</v>
      </c>
    </row>
    <row r="1132" spans="8:8" x14ac:dyDescent="0.3">
      <c r="H1132" s="5" t="e">
        <f t="shared" si="175"/>
        <v>#VALUE!</v>
      </c>
    </row>
    <row r="1133" spans="8:8" x14ac:dyDescent="0.3">
      <c r="H1133" s="5" t="e">
        <f t="shared" si="175"/>
        <v>#VALUE!</v>
      </c>
    </row>
    <row r="1134" spans="8:8" x14ac:dyDescent="0.3">
      <c r="H1134" s="5" t="e">
        <f t="shared" si="175"/>
        <v>#VALUE!</v>
      </c>
    </row>
    <row r="1135" spans="8:8" x14ac:dyDescent="0.3">
      <c r="H1135" s="5" t="e">
        <f t="shared" si="175"/>
        <v>#VALUE!</v>
      </c>
    </row>
    <row r="1136" spans="8:8" x14ac:dyDescent="0.3">
      <c r="H1136" s="5" t="e">
        <f t="shared" si="175"/>
        <v>#VALUE!</v>
      </c>
    </row>
    <row r="1137" spans="8:8" x14ac:dyDescent="0.3">
      <c r="H1137" s="5" t="e">
        <f t="shared" si="175"/>
        <v>#VALUE!</v>
      </c>
    </row>
    <row r="1138" spans="8:8" x14ac:dyDescent="0.3">
      <c r="H1138" s="5" t="e">
        <f t="shared" si="175"/>
        <v>#VALUE!</v>
      </c>
    </row>
    <row r="1139" spans="8:8" x14ac:dyDescent="0.3">
      <c r="H1139" s="5" t="e">
        <f t="shared" ref="H1139:H1150" si="176">R1005/100*$B$1</f>
        <v>#VALUE!</v>
      </c>
    </row>
    <row r="1140" spans="8:8" x14ac:dyDescent="0.3">
      <c r="H1140" s="5" t="e">
        <f t="shared" si="176"/>
        <v>#VALUE!</v>
      </c>
    </row>
    <row r="1141" spans="8:8" x14ac:dyDescent="0.3">
      <c r="H1141" s="5" t="e">
        <f t="shared" si="176"/>
        <v>#VALUE!</v>
      </c>
    </row>
    <row r="1142" spans="8:8" x14ac:dyDescent="0.3">
      <c r="H1142" s="5" t="e">
        <f t="shared" si="176"/>
        <v>#VALUE!</v>
      </c>
    </row>
    <row r="1143" spans="8:8" x14ac:dyDescent="0.3">
      <c r="H1143" s="5" t="e">
        <f t="shared" si="176"/>
        <v>#VALUE!</v>
      </c>
    </row>
    <row r="1144" spans="8:8" x14ac:dyDescent="0.3">
      <c r="H1144" s="5" t="e">
        <f t="shared" si="176"/>
        <v>#VALUE!</v>
      </c>
    </row>
    <row r="1145" spans="8:8" x14ac:dyDescent="0.3">
      <c r="H1145" s="5" t="e">
        <f t="shared" si="176"/>
        <v>#VALUE!</v>
      </c>
    </row>
    <row r="1146" spans="8:8" x14ac:dyDescent="0.3">
      <c r="H1146" s="5" t="e">
        <f t="shared" si="176"/>
        <v>#VALUE!</v>
      </c>
    </row>
    <row r="1147" spans="8:8" x14ac:dyDescent="0.3">
      <c r="H1147" s="5" t="e">
        <f t="shared" si="176"/>
        <v>#VALUE!</v>
      </c>
    </row>
    <row r="1148" spans="8:8" x14ac:dyDescent="0.3">
      <c r="H1148" s="5" t="e">
        <f t="shared" si="176"/>
        <v>#VALUE!</v>
      </c>
    </row>
    <row r="1149" spans="8:8" x14ac:dyDescent="0.3">
      <c r="H1149" s="5" t="e">
        <f t="shared" si="176"/>
        <v>#VALUE!</v>
      </c>
    </row>
    <row r="1150" spans="8:8" x14ac:dyDescent="0.3">
      <c r="H1150" s="5" t="e">
        <f t="shared" si="176"/>
        <v>#VALUE!</v>
      </c>
    </row>
    <row r="1151" spans="8:8" x14ac:dyDescent="0.3">
      <c r="H1151" s="5" t="e">
        <f t="shared" ref="H1151:H1162" si="177">S1005/100*$B$1</f>
        <v>#VALUE!</v>
      </c>
    </row>
    <row r="1152" spans="8:8" x14ac:dyDescent="0.3">
      <c r="H1152" s="5" t="e">
        <f t="shared" si="177"/>
        <v>#VALUE!</v>
      </c>
    </row>
    <row r="1153" spans="8:8" x14ac:dyDescent="0.3">
      <c r="H1153" s="5" t="e">
        <f t="shared" si="177"/>
        <v>#VALUE!</v>
      </c>
    </row>
    <row r="1154" spans="8:8" x14ac:dyDescent="0.3">
      <c r="H1154" s="5" t="e">
        <f t="shared" si="177"/>
        <v>#VALUE!</v>
      </c>
    </row>
    <row r="1155" spans="8:8" x14ac:dyDescent="0.3">
      <c r="H1155" s="5" t="e">
        <f t="shared" si="177"/>
        <v>#VALUE!</v>
      </c>
    </row>
    <row r="1156" spans="8:8" x14ac:dyDescent="0.3">
      <c r="H1156" s="5" t="e">
        <f t="shared" si="177"/>
        <v>#VALUE!</v>
      </c>
    </row>
    <row r="1157" spans="8:8" x14ac:dyDescent="0.3">
      <c r="H1157" s="5" t="e">
        <f t="shared" si="177"/>
        <v>#VALUE!</v>
      </c>
    </row>
    <row r="1158" spans="8:8" x14ac:dyDescent="0.3">
      <c r="H1158" s="5" t="e">
        <f t="shared" si="177"/>
        <v>#VALUE!</v>
      </c>
    </row>
    <row r="1159" spans="8:8" x14ac:dyDescent="0.3">
      <c r="H1159" s="5" t="e">
        <f t="shared" si="177"/>
        <v>#VALUE!</v>
      </c>
    </row>
    <row r="1160" spans="8:8" x14ac:dyDescent="0.3">
      <c r="H1160" s="5" t="e">
        <f t="shared" si="177"/>
        <v>#VALUE!</v>
      </c>
    </row>
    <row r="1161" spans="8:8" x14ac:dyDescent="0.3">
      <c r="H1161" s="5" t="e">
        <f t="shared" si="177"/>
        <v>#VALUE!</v>
      </c>
    </row>
    <row r="1162" spans="8:8" x14ac:dyDescent="0.3">
      <c r="H1162" s="5" t="e">
        <f t="shared" si="177"/>
        <v>#VALUE!</v>
      </c>
    </row>
    <row r="1163" spans="8:8" x14ac:dyDescent="0.3">
      <c r="H1163" s="5" t="e">
        <f t="shared" ref="H1163:H1174" si="178">T1005/100*$B$1</f>
        <v>#VALUE!</v>
      </c>
    </row>
    <row r="1164" spans="8:8" x14ac:dyDescent="0.3">
      <c r="H1164" s="5" t="e">
        <f t="shared" si="178"/>
        <v>#VALUE!</v>
      </c>
    </row>
    <row r="1165" spans="8:8" x14ac:dyDescent="0.3">
      <c r="H1165" s="5" t="e">
        <f t="shared" si="178"/>
        <v>#VALUE!</v>
      </c>
    </row>
    <row r="1166" spans="8:8" x14ac:dyDescent="0.3">
      <c r="H1166" s="5" t="e">
        <f t="shared" si="178"/>
        <v>#VALUE!</v>
      </c>
    </row>
    <row r="1167" spans="8:8" x14ac:dyDescent="0.3">
      <c r="H1167" s="5" t="e">
        <f t="shared" si="178"/>
        <v>#VALUE!</v>
      </c>
    </row>
    <row r="1168" spans="8:8" x14ac:dyDescent="0.3">
      <c r="H1168" s="5" t="e">
        <f t="shared" si="178"/>
        <v>#VALUE!</v>
      </c>
    </row>
    <row r="1169" spans="8:8" x14ac:dyDescent="0.3">
      <c r="H1169" s="5" t="e">
        <f t="shared" si="178"/>
        <v>#VALUE!</v>
      </c>
    </row>
    <row r="1170" spans="8:8" x14ac:dyDescent="0.3">
      <c r="H1170" s="5" t="e">
        <f t="shared" si="178"/>
        <v>#VALUE!</v>
      </c>
    </row>
    <row r="1171" spans="8:8" x14ac:dyDescent="0.3">
      <c r="H1171" s="5" t="e">
        <f t="shared" si="178"/>
        <v>#VALUE!</v>
      </c>
    </row>
    <row r="1172" spans="8:8" x14ac:dyDescent="0.3">
      <c r="H1172" s="5" t="e">
        <f t="shared" si="178"/>
        <v>#VALUE!</v>
      </c>
    </row>
    <row r="1173" spans="8:8" x14ac:dyDescent="0.3">
      <c r="H1173" s="5" t="e">
        <f t="shared" si="178"/>
        <v>#VALUE!</v>
      </c>
    </row>
    <row r="1174" spans="8:8" x14ac:dyDescent="0.3">
      <c r="H1174" s="5" t="e">
        <f t="shared" si="178"/>
        <v>#VALUE!</v>
      </c>
    </row>
    <row r="1175" spans="8:8" x14ac:dyDescent="0.3">
      <c r="H1175" s="5" t="e">
        <f t="shared" ref="H1175:H1186" si="179">U1005/100*$B$1</f>
        <v>#VALUE!</v>
      </c>
    </row>
    <row r="1176" spans="8:8" x14ac:dyDescent="0.3">
      <c r="H1176" s="5" t="e">
        <f t="shared" si="179"/>
        <v>#VALUE!</v>
      </c>
    </row>
    <row r="1177" spans="8:8" x14ac:dyDescent="0.3">
      <c r="H1177" s="5" t="e">
        <f t="shared" si="179"/>
        <v>#VALUE!</v>
      </c>
    </row>
    <row r="1178" spans="8:8" x14ac:dyDescent="0.3">
      <c r="H1178" s="5" t="e">
        <f t="shared" si="179"/>
        <v>#VALUE!</v>
      </c>
    </row>
    <row r="1179" spans="8:8" x14ac:dyDescent="0.3">
      <c r="H1179" s="5" t="e">
        <f t="shared" si="179"/>
        <v>#VALUE!</v>
      </c>
    </row>
    <row r="1180" spans="8:8" x14ac:dyDescent="0.3">
      <c r="H1180" s="5" t="e">
        <f t="shared" si="179"/>
        <v>#VALUE!</v>
      </c>
    </row>
    <row r="1181" spans="8:8" x14ac:dyDescent="0.3">
      <c r="H1181" s="5" t="e">
        <f t="shared" si="179"/>
        <v>#VALUE!</v>
      </c>
    </row>
    <row r="1182" spans="8:8" x14ac:dyDescent="0.3">
      <c r="H1182" s="5" t="e">
        <f t="shared" si="179"/>
        <v>#VALUE!</v>
      </c>
    </row>
    <row r="1183" spans="8:8" x14ac:dyDescent="0.3">
      <c r="H1183" s="5" t="e">
        <f t="shared" si="179"/>
        <v>#VALUE!</v>
      </c>
    </row>
    <row r="1184" spans="8:8" x14ac:dyDescent="0.3">
      <c r="H1184" s="5" t="e">
        <f t="shared" si="179"/>
        <v>#VALUE!</v>
      </c>
    </row>
    <row r="1185" spans="8:8" x14ac:dyDescent="0.3">
      <c r="H1185" s="5" t="e">
        <f t="shared" si="179"/>
        <v>#VALUE!</v>
      </c>
    </row>
    <row r="1186" spans="8:8" x14ac:dyDescent="0.3">
      <c r="H1186" s="5" t="e">
        <f t="shared" si="179"/>
        <v>#VALUE!</v>
      </c>
    </row>
    <row r="1187" spans="8:8" x14ac:dyDescent="0.3">
      <c r="H1187" s="5" t="e">
        <f t="shared" ref="H1187:H1198" si="180">V1005/100*$B$1</f>
        <v>#VALUE!</v>
      </c>
    </row>
    <row r="1188" spans="8:8" x14ac:dyDescent="0.3">
      <c r="H1188" s="5" t="e">
        <f t="shared" si="180"/>
        <v>#VALUE!</v>
      </c>
    </row>
    <row r="1189" spans="8:8" x14ac:dyDescent="0.3">
      <c r="H1189" s="5" t="e">
        <f t="shared" si="180"/>
        <v>#VALUE!</v>
      </c>
    </row>
    <row r="1190" spans="8:8" x14ac:dyDescent="0.3">
      <c r="H1190" s="5" t="e">
        <f t="shared" si="180"/>
        <v>#VALUE!</v>
      </c>
    </row>
    <row r="1191" spans="8:8" x14ac:dyDescent="0.3">
      <c r="H1191" s="5" t="e">
        <f t="shared" si="180"/>
        <v>#VALUE!</v>
      </c>
    </row>
    <row r="1192" spans="8:8" x14ac:dyDescent="0.3">
      <c r="H1192" s="5" t="e">
        <f t="shared" si="180"/>
        <v>#VALUE!</v>
      </c>
    </row>
    <row r="1193" spans="8:8" x14ac:dyDescent="0.3">
      <c r="H1193" s="5" t="e">
        <f t="shared" si="180"/>
        <v>#VALUE!</v>
      </c>
    </row>
    <row r="1194" spans="8:8" x14ac:dyDescent="0.3">
      <c r="H1194" s="5" t="e">
        <f t="shared" si="180"/>
        <v>#VALUE!</v>
      </c>
    </row>
    <row r="1195" spans="8:8" x14ac:dyDescent="0.3">
      <c r="H1195" s="5" t="e">
        <f t="shared" si="180"/>
        <v>#VALUE!</v>
      </c>
    </row>
    <row r="1196" spans="8:8" x14ac:dyDescent="0.3">
      <c r="H1196" s="5" t="e">
        <f t="shared" si="180"/>
        <v>#VALUE!</v>
      </c>
    </row>
    <row r="1197" spans="8:8" x14ac:dyDescent="0.3">
      <c r="H1197" s="5" t="e">
        <f t="shared" si="180"/>
        <v>#VALUE!</v>
      </c>
    </row>
    <row r="1198" spans="8:8" x14ac:dyDescent="0.3">
      <c r="H1198" s="5" t="e">
        <f t="shared" si="180"/>
        <v>#VALUE!</v>
      </c>
    </row>
    <row r="1199" spans="8:8" x14ac:dyDescent="0.3">
      <c r="H1199" s="5" t="e">
        <f t="shared" ref="H1199:H1210" si="181">W1005/100*$B$1</f>
        <v>#VALUE!</v>
      </c>
    </row>
    <row r="1200" spans="8:8" x14ac:dyDescent="0.3">
      <c r="H1200" s="5" t="e">
        <f t="shared" si="181"/>
        <v>#VALUE!</v>
      </c>
    </row>
    <row r="1201" spans="8:8" x14ac:dyDescent="0.3">
      <c r="H1201" s="5" t="e">
        <f t="shared" si="181"/>
        <v>#VALUE!</v>
      </c>
    </row>
    <row r="1202" spans="8:8" x14ac:dyDescent="0.3">
      <c r="H1202" s="5" t="e">
        <f t="shared" si="181"/>
        <v>#VALUE!</v>
      </c>
    </row>
    <row r="1203" spans="8:8" x14ac:dyDescent="0.3">
      <c r="H1203" s="5" t="e">
        <f t="shared" si="181"/>
        <v>#VALUE!</v>
      </c>
    </row>
    <row r="1204" spans="8:8" x14ac:dyDescent="0.3">
      <c r="H1204" s="5" t="e">
        <f t="shared" si="181"/>
        <v>#VALUE!</v>
      </c>
    </row>
    <row r="1205" spans="8:8" x14ac:dyDescent="0.3">
      <c r="H1205" s="5" t="e">
        <f t="shared" si="181"/>
        <v>#VALUE!</v>
      </c>
    </row>
    <row r="1206" spans="8:8" x14ac:dyDescent="0.3">
      <c r="H1206" s="5" t="e">
        <f t="shared" si="181"/>
        <v>#VALUE!</v>
      </c>
    </row>
    <row r="1207" spans="8:8" x14ac:dyDescent="0.3">
      <c r="H1207" s="5" t="e">
        <f t="shared" si="181"/>
        <v>#VALUE!</v>
      </c>
    </row>
    <row r="1208" spans="8:8" x14ac:dyDescent="0.3">
      <c r="H1208" s="5" t="e">
        <f t="shared" si="181"/>
        <v>#VALUE!</v>
      </c>
    </row>
    <row r="1209" spans="8:8" x14ac:dyDescent="0.3">
      <c r="H1209" s="5" t="e">
        <f t="shared" si="181"/>
        <v>#VALUE!</v>
      </c>
    </row>
    <row r="1210" spans="8:8" x14ac:dyDescent="0.3">
      <c r="H1210" s="5" t="e">
        <f t="shared" si="181"/>
        <v>#VALUE!</v>
      </c>
    </row>
    <row r="1211" spans="8:8" x14ac:dyDescent="0.3">
      <c r="H1211" s="5" t="e">
        <f t="shared" ref="H1211:H1222" si="182">X1005/100*$B$1</f>
        <v>#VALUE!</v>
      </c>
    </row>
    <row r="1212" spans="8:8" x14ac:dyDescent="0.3">
      <c r="H1212" s="5" t="e">
        <f t="shared" si="182"/>
        <v>#VALUE!</v>
      </c>
    </row>
    <row r="1213" spans="8:8" x14ac:dyDescent="0.3">
      <c r="H1213" s="5" t="e">
        <f t="shared" si="182"/>
        <v>#VALUE!</v>
      </c>
    </row>
    <row r="1214" spans="8:8" x14ac:dyDescent="0.3">
      <c r="H1214" s="5" t="e">
        <f t="shared" si="182"/>
        <v>#VALUE!</v>
      </c>
    </row>
    <row r="1215" spans="8:8" x14ac:dyDescent="0.3">
      <c r="H1215" s="5" t="e">
        <f t="shared" si="182"/>
        <v>#VALUE!</v>
      </c>
    </row>
    <row r="1216" spans="8:8" x14ac:dyDescent="0.3">
      <c r="H1216" s="5" t="e">
        <f t="shared" si="182"/>
        <v>#VALUE!</v>
      </c>
    </row>
    <row r="1217" spans="8:8" x14ac:dyDescent="0.3">
      <c r="H1217" s="5" t="e">
        <f t="shared" si="182"/>
        <v>#VALUE!</v>
      </c>
    </row>
    <row r="1218" spans="8:8" x14ac:dyDescent="0.3">
      <c r="H1218" s="5" t="e">
        <f t="shared" si="182"/>
        <v>#VALUE!</v>
      </c>
    </row>
    <row r="1219" spans="8:8" x14ac:dyDescent="0.3">
      <c r="H1219" s="5" t="e">
        <f t="shared" si="182"/>
        <v>#VALUE!</v>
      </c>
    </row>
    <row r="1220" spans="8:8" x14ac:dyDescent="0.3">
      <c r="H1220" s="5" t="e">
        <f t="shared" si="182"/>
        <v>#VALUE!</v>
      </c>
    </row>
    <row r="1221" spans="8:8" x14ac:dyDescent="0.3">
      <c r="H1221" s="5" t="e">
        <f t="shared" si="182"/>
        <v>#VALUE!</v>
      </c>
    </row>
    <row r="1222" spans="8:8" x14ac:dyDescent="0.3">
      <c r="H1222" s="5" t="e">
        <f t="shared" si="182"/>
        <v>#VALUE!</v>
      </c>
    </row>
    <row r="1223" spans="8:8" x14ac:dyDescent="0.3">
      <c r="H1223" s="5" t="e">
        <f t="shared" ref="H1223:H1234" si="183">Y1005/100*$B$1</f>
        <v>#VALUE!</v>
      </c>
    </row>
    <row r="1224" spans="8:8" x14ac:dyDescent="0.3">
      <c r="H1224" s="5" t="e">
        <f t="shared" si="183"/>
        <v>#VALUE!</v>
      </c>
    </row>
    <row r="1225" spans="8:8" x14ac:dyDescent="0.3">
      <c r="H1225" s="5" t="e">
        <f t="shared" si="183"/>
        <v>#VALUE!</v>
      </c>
    </row>
    <row r="1226" spans="8:8" x14ac:dyDescent="0.3">
      <c r="H1226" s="5" t="e">
        <f t="shared" si="183"/>
        <v>#VALUE!</v>
      </c>
    </row>
    <row r="1227" spans="8:8" x14ac:dyDescent="0.3">
      <c r="H1227" s="5" t="e">
        <f t="shared" si="183"/>
        <v>#VALUE!</v>
      </c>
    </row>
    <row r="1228" spans="8:8" x14ac:dyDescent="0.3">
      <c r="H1228" s="5" t="e">
        <f t="shared" si="183"/>
        <v>#VALUE!</v>
      </c>
    </row>
    <row r="1229" spans="8:8" x14ac:dyDescent="0.3">
      <c r="H1229" s="5" t="e">
        <f t="shared" si="183"/>
        <v>#VALUE!</v>
      </c>
    </row>
    <row r="1230" spans="8:8" x14ac:dyDescent="0.3">
      <c r="H1230" s="5" t="e">
        <f t="shared" si="183"/>
        <v>#VALUE!</v>
      </c>
    </row>
    <row r="1231" spans="8:8" x14ac:dyDescent="0.3">
      <c r="H1231" s="5" t="e">
        <f t="shared" si="183"/>
        <v>#VALUE!</v>
      </c>
    </row>
    <row r="1232" spans="8:8" x14ac:dyDescent="0.3">
      <c r="H1232" s="5" t="e">
        <f t="shared" si="183"/>
        <v>#VALUE!</v>
      </c>
    </row>
    <row r="1233" spans="8:8" x14ac:dyDescent="0.3">
      <c r="H1233" s="5" t="e">
        <f t="shared" si="183"/>
        <v>#VALUE!</v>
      </c>
    </row>
    <row r="1234" spans="8:8" x14ac:dyDescent="0.3">
      <c r="H1234" s="5" t="e">
        <f t="shared" si="183"/>
        <v>#VALUE!</v>
      </c>
    </row>
    <row r="1235" spans="8:8" x14ac:dyDescent="0.3">
      <c r="H1235" s="5" t="e">
        <f t="shared" ref="H1235:H1246" si="184">Z1005/100*$B$1</f>
        <v>#VALUE!</v>
      </c>
    </row>
    <row r="1236" spans="8:8" x14ac:dyDescent="0.3">
      <c r="H1236" s="5" t="e">
        <f t="shared" si="184"/>
        <v>#VALUE!</v>
      </c>
    </row>
    <row r="1237" spans="8:8" x14ac:dyDescent="0.3">
      <c r="H1237" s="5" t="e">
        <f t="shared" si="184"/>
        <v>#VALUE!</v>
      </c>
    </row>
    <row r="1238" spans="8:8" x14ac:dyDescent="0.3">
      <c r="H1238" s="5" t="e">
        <f t="shared" si="184"/>
        <v>#VALUE!</v>
      </c>
    </row>
    <row r="1239" spans="8:8" x14ac:dyDescent="0.3">
      <c r="H1239" s="5" t="e">
        <f t="shared" si="184"/>
        <v>#VALUE!</v>
      </c>
    </row>
    <row r="1240" spans="8:8" x14ac:dyDescent="0.3">
      <c r="H1240" s="5" t="e">
        <f t="shared" si="184"/>
        <v>#VALUE!</v>
      </c>
    </row>
    <row r="1241" spans="8:8" x14ac:dyDescent="0.3">
      <c r="H1241" s="5" t="e">
        <f t="shared" si="184"/>
        <v>#VALUE!</v>
      </c>
    </row>
    <row r="1242" spans="8:8" x14ac:dyDescent="0.3">
      <c r="H1242" s="5" t="e">
        <f t="shared" si="184"/>
        <v>#VALUE!</v>
      </c>
    </row>
    <row r="1243" spans="8:8" x14ac:dyDescent="0.3">
      <c r="H1243" s="5" t="e">
        <f t="shared" si="184"/>
        <v>#VALUE!</v>
      </c>
    </row>
    <row r="1244" spans="8:8" x14ac:dyDescent="0.3">
      <c r="H1244" s="5" t="e">
        <f t="shared" si="184"/>
        <v>#VALUE!</v>
      </c>
    </row>
    <row r="1245" spans="8:8" x14ac:dyDescent="0.3">
      <c r="H1245" s="5" t="e">
        <f t="shared" si="184"/>
        <v>#VALUE!</v>
      </c>
    </row>
    <row r="1246" spans="8:8" x14ac:dyDescent="0.3">
      <c r="H1246" s="5" t="e">
        <f t="shared" si="184"/>
        <v>#VALUE!</v>
      </c>
    </row>
    <row r="1247" spans="8:8" x14ac:dyDescent="0.3">
      <c r="H1247" s="5" t="e">
        <f t="shared" ref="H1247:H1258" si="185">AA1005/100*$B$1</f>
        <v>#VALUE!</v>
      </c>
    </row>
    <row r="1248" spans="8:8" x14ac:dyDescent="0.3">
      <c r="H1248" s="5" t="e">
        <f t="shared" si="185"/>
        <v>#VALUE!</v>
      </c>
    </row>
    <row r="1249" spans="8:8" x14ac:dyDescent="0.3">
      <c r="H1249" s="5" t="e">
        <f t="shared" si="185"/>
        <v>#VALUE!</v>
      </c>
    </row>
    <row r="1250" spans="8:8" x14ac:dyDescent="0.3">
      <c r="H1250" s="5" t="e">
        <f t="shared" si="185"/>
        <v>#VALUE!</v>
      </c>
    </row>
    <row r="1251" spans="8:8" x14ac:dyDescent="0.3">
      <c r="H1251" s="5" t="e">
        <f t="shared" si="185"/>
        <v>#VALUE!</v>
      </c>
    </row>
    <row r="1252" spans="8:8" x14ac:dyDescent="0.3">
      <c r="H1252" s="5" t="e">
        <f t="shared" si="185"/>
        <v>#VALUE!</v>
      </c>
    </row>
    <row r="1253" spans="8:8" x14ac:dyDescent="0.3">
      <c r="H1253" s="5" t="e">
        <f t="shared" si="185"/>
        <v>#VALUE!</v>
      </c>
    </row>
    <row r="1254" spans="8:8" x14ac:dyDescent="0.3">
      <c r="H1254" s="5" t="e">
        <f t="shared" si="185"/>
        <v>#VALUE!</v>
      </c>
    </row>
    <row r="1255" spans="8:8" x14ac:dyDescent="0.3">
      <c r="H1255" s="5" t="e">
        <f t="shared" si="185"/>
        <v>#VALUE!</v>
      </c>
    </row>
    <row r="1256" spans="8:8" x14ac:dyDescent="0.3">
      <c r="H1256" s="5" t="e">
        <f t="shared" si="185"/>
        <v>#VALUE!</v>
      </c>
    </row>
    <row r="1257" spans="8:8" x14ac:dyDescent="0.3">
      <c r="H1257" s="5" t="e">
        <f t="shared" si="185"/>
        <v>#VALUE!</v>
      </c>
    </row>
    <row r="1258" spans="8:8" x14ac:dyDescent="0.3">
      <c r="H1258" s="5" t="e">
        <f t="shared" si="185"/>
        <v>#VALUE!</v>
      </c>
    </row>
    <row r="1259" spans="8:8" x14ac:dyDescent="0.3">
      <c r="H1259" s="5" t="e">
        <f t="shared" ref="H1259:H1270" si="186">AB1005/100*$B$1</f>
        <v>#VALUE!</v>
      </c>
    </row>
    <row r="1260" spans="8:8" x14ac:dyDescent="0.3">
      <c r="H1260" s="5" t="e">
        <f t="shared" si="186"/>
        <v>#VALUE!</v>
      </c>
    </row>
    <row r="1261" spans="8:8" x14ac:dyDescent="0.3">
      <c r="H1261" s="5" t="e">
        <f t="shared" si="186"/>
        <v>#VALUE!</v>
      </c>
    </row>
    <row r="1262" spans="8:8" x14ac:dyDescent="0.3">
      <c r="H1262" s="5" t="e">
        <f t="shared" si="186"/>
        <v>#VALUE!</v>
      </c>
    </row>
    <row r="1263" spans="8:8" x14ac:dyDescent="0.3">
      <c r="H1263" s="5" t="e">
        <f t="shared" si="186"/>
        <v>#VALUE!</v>
      </c>
    </row>
    <row r="1264" spans="8:8" x14ac:dyDescent="0.3">
      <c r="H1264" s="5" t="e">
        <f t="shared" si="186"/>
        <v>#VALUE!</v>
      </c>
    </row>
    <row r="1265" spans="8:8" x14ac:dyDescent="0.3">
      <c r="H1265" s="5" t="e">
        <f t="shared" si="186"/>
        <v>#VALUE!</v>
      </c>
    </row>
    <row r="1266" spans="8:8" x14ac:dyDescent="0.3">
      <c r="H1266" s="5" t="e">
        <f t="shared" si="186"/>
        <v>#VALUE!</v>
      </c>
    </row>
    <row r="1267" spans="8:8" x14ac:dyDescent="0.3">
      <c r="H1267" s="5" t="e">
        <f t="shared" si="186"/>
        <v>#VALUE!</v>
      </c>
    </row>
    <row r="1268" spans="8:8" x14ac:dyDescent="0.3">
      <c r="H1268" s="5" t="e">
        <f t="shared" si="186"/>
        <v>#VALUE!</v>
      </c>
    </row>
    <row r="1269" spans="8:8" x14ac:dyDescent="0.3">
      <c r="H1269" s="5" t="e">
        <f t="shared" si="186"/>
        <v>#VALUE!</v>
      </c>
    </row>
    <row r="1270" spans="8:8" x14ac:dyDescent="0.3">
      <c r="H1270" s="5" t="e">
        <f t="shared" si="186"/>
        <v>#VALUE!</v>
      </c>
    </row>
    <row r="1271" spans="8:8" x14ac:dyDescent="0.3">
      <c r="H1271" s="5" t="e">
        <f t="shared" ref="H1271:H1282" si="187">AC1005/100*$B$1</f>
        <v>#VALUE!</v>
      </c>
    </row>
    <row r="1272" spans="8:8" x14ac:dyDescent="0.3">
      <c r="H1272" s="5" t="e">
        <f t="shared" si="187"/>
        <v>#VALUE!</v>
      </c>
    </row>
    <row r="1273" spans="8:8" x14ac:dyDescent="0.3">
      <c r="H1273" s="5" t="e">
        <f t="shared" si="187"/>
        <v>#VALUE!</v>
      </c>
    </row>
    <row r="1274" spans="8:8" x14ac:dyDescent="0.3">
      <c r="H1274" s="5" t="e">
        <f t="shared" si="187"/>
        <v>#VALUE!</v>
      </c>
    </row>
    <row r="1275" spans="8:8" x14ac:dyDescent="0.3">
      <c r="H1275" s="5" t="e">
        <f t="shared" si="187"/>
        <v>#VALUE!</v>
      </c>
    </row>
    <row r="1276" spans="8:8" x14ac:dyDescent="0.3">
      <c r="H1276" s="5" t="e">
        <f t="shared" si="187"/>
        <v>#VALUE!</v>
      </c>
    </row>
    <row r="1277" spans="8:8" x14ac:dyDescent="0.3">
      <c r="H1277" s="5" t="e">
        <f t="shared" si="187"/>
        <v>#VALUE!</v>
      </c>
    </row>
    <row r="1278" spans="8:8" x14ac:dyDescent="0.3">
      <c r="H1278" s="5" t="e">
        <f t="shared" si="187"/>
        <v>#VALUE!</v>
      </c>
    </row>
    <row r="1279" spans="8:8" x14ac:dyDescent="0.3">
      <c r="H1279" s="5" t="e">
        <f t="shared" si="187"/>
        <v>#VALUE!</v>
      </c>
    </row>
    <row r="1280" spans="8:8" x14ac:dyDescent="0.3">
      <c r="H1280" s="5" t="e">
        <f t="shared" si="187"/>
        <v>#VALUE!</v>
      </c>
    </row>
    <row r="1281" spans="8:8" x14ac:dyDescent="0.3">
      <c r="H1281" s="5" t="e">
        <f t="shared" si="187"/>
        <v>#VALUE!</v>
      </c>
    </row>
    <row r="1282" spans="8:8" x14ac:dyDescent="0.3">
      <c r="H1282" s="5" t="e">
        <f t="shared" si="187"/>
        <v>#VALUE!</v>
      </c>
    </row>
    <row r="1283" spans="8:8" x14ac:dyDescent="0.3">
      <c r="H1283" s="5" t="e">
        <f t="shared" ref="H1283:H1294" si="188">AD1005/100*$B$1</f>
        <v>#VALUE!</v>
      </c>
    </row>
    <row r="1284" spans="8:8" x14ac:dyDescent="0.3">
      <c r="H1284" s="5" t="e">
        <f t="shared" si="188"/>
        <v>#VALUE!</v>
      </c>
    </row>
    <row r="1285" spans="8:8" x14ac:dyDescent="0.3">
      <c r="H1285" s="5" t="e">
        <f t="shared" si="188"/>
        <v>#VALUE!</v>
      </c>
    </row>
    <row r="1286" spans="8:8" x14ac:dyDescent="0.3">
      <c r="H1286" s="5" t="e">
        <f t="shared" si="188"/>
        <v>#VALUE!</v>
      </c>
    </row>
    <row r="1287" spans="8:8" x14ac:dyDescent="0.3">
      <c r="H1287" s="5" t="e">
        <f t="shared" si="188"/>
        <v>#VALUE!</v>
      </c>
    </row>
    <row r="1288" spans="8:8" x14ac:dyDescent="0.3">
      <c r="H1288" s="5" t="e">
        <f t="shared" si="188"/>
        <v>#VALUE!</v>
      </c>
    </row>
    <row r="1289" spans="8:8" x14ac:dyDescent="0.3">
      <c r="H1289" s="5" t="e">
        <f t="shared" si="188"/>
        <v>#VALUE!</v>
      </c>
    </row>
    <row r="1290" spans="8:8" x14ac:dyDescent="0.3">
      <c r="H1290" s="5" t="e">
        <f t="shared" si="188"/>
        <v>#VALUE!</v>
      </c>
    </row>
    <row r="1291" spans="8:8" x14ac:dyDescent="0.3">
      <c r="H1291" s="5" t="e">
        <f t="shared" si="188"/>
        <v>#VALUE!</v>
      </c>
    </row>
    <row r="1292" spans="8:8" x14ac:dyDescent="0.3">
      <c r="H1292" s="5" t="e">
        <f t="shared" si="188"/>
        <v>#VALUE!</v>
      </c>
    </row>
    <row r="1293" spans="8:8" x14ac:dyDescent="0.3">
      <c r="H1293" s="5" t="e">
        <f t="shared" si="188"/>
        <v>#VALUE!</v>
      </c>
    </row>
    <row r="1294" spans="8:8" x14ac:dyDescent="0.3">
      <c r="H1294" s="5" t="e">
        <f t="shared" si="188"/>
        <v>#VALUE!</v>
      </c>
    </row>
    <row r="1295" spans="8:8" x14ac:dyDescent="0.3">
      <c r="H1295" s="5" t="e">
        <f t="shared" ref="H1295:H1306" si="189">AE1005/100*$B$1</f>
        <v>#VALUE!</v>
      </c>
    </row>
    <row r="1296" spans="8:8" x14ac:dyDescent="0.3">
      <c r="H1296" s="5" t="e">
        <f t="shared" si="189"/>
        <v>#VALUE!</v>
      </c>
    </row>
    <row r="1297" spans="8:8" x14ac:dyDescent="0.3">
      <c r="H1297" s="5" t="e">
        <f t="shared" si="189"/>
        <v>#VALUE!</v>
      </c>
    </row>
    <row r="1298" spans="8:8" x14ac:dyDescent="0.3">
      <c r="H1298" s="5" t="e">
        <f t="shared" si="189"/>
        <v>#VALUE!</v>
      </c>
    </row>
    <row r="1299" spans="8:8" x14ac:dyDescent="0.3">
      <c r="H1299" s="5" t="e">
        <f t="shared" si="189"/>
        <v>#VALUE!</v>
      </c>
    </row>
    <row r="1300" spans="8:8" x14ac:dyDescent="0.3">
      <c r="H1300" s="5" t="e">
        <f t="shared" si="189"/>
        <v>#VALUE!</v>
      </c>
    </row>
    <row r="1301" spans="8:8" x14ac:dyDescent="0.3">
      <c r="H1301" s="5" t="e">
        <f t="shared" si="189"/>
        <v>#VALUE!</v>
      </c>
    </row>
    <row r="1302" spans="8:8" x14ac:dyDescent="0.3">
      <c r="H1302" s="5" t="e">
        <f t="shared" si="189"/>
        <v>#VALUE!</v>
      </c>
    </row>
    <row r="1303" spans="8:8" x14ac:dyDescent="0.3">
      <c r="H1303" s="5" t="e">
        <f t="shared" si="189"/>
        <v>#VALUE!</v>
      </c>
    </row>
    <row r="1304" spans="8:8" x14ac:dyDescent="0.3">
      <c r="H1304" s="5" t="e">
        <f t="shared" si="189"/>
        <v>#VALUE!</v>
      </c>
    </row>
    <row r="1305" spans="8:8" x14ac:dyDescent="0.3">
      <c r="H1305" s="5" t="e">
        <f t="shared" si="189"/>
        <v>#VALUE!</v>
      </c>
    </row>
    <row r="1306" spans="8:8" x14ac:dyDescent="0.3">
      <c r="H1306" s="5" t="e">
        <f t="shared" si="189"/>
        <v>#VALUE!</v>
      </c>
    </row>
    <row r="1307" spans="8:8" x14ac:dyDescent="0.3">
      <c r="H1307" s="5" t="e">
        <f t="shared" ref="H1307:H1318" si="190">AF1005/100*$B$1</f>
        <v>#VALUE!</v>
      </c>
    </row>
    <row r="1308" spans="8:8" x14ac:dyDescent="0.3">
      <c r="H1308" s="5" t="e">
        <f t="shared" si="190"/>
        <v>#VALUE!</v>
      </c>
    </row>
    <row r="1309" spans="8:8" x14ac:dyDescent="0.3">
      <c r="H1309" s="5" t="e">
        <f t="shared" si="190"/>
        <v>#VALUE!</v>
      </c>
    </row>
    <row r="1310" spans="8:8" x14ac:dyDescent="0.3">
      <c r="H1310" s="5" t="e">
        <f t="shared" si="190"/>
        <v>#VALUE!</v>
      </c>
    </row>
    <row r="1311" spans="8:8" x14ac:dyDescent="0.3">
      <c r="H1311" s="5" t="e">
        <f t="shared" si="190"/>
        <v>#VALUE!</v>
      </c>
    </row>
    <row r="1312" spans="8:8" x14ac:dyDescent="0.3">
      <c r="H1312" s="5" t="e">
        <f t="shared" si="190"/>
        <v>#VALUE!</v>
      </c>
    </row>
    <row r="1313" spans="8:8" x14ac:dyDescent="0.3">
      <c r="H1313" s="5" t="e">
        <f t="shared" si="190"/>
        <v>#VALUE!</v>
      </c>
    </row>
    <row r="1314" spans="8:8" x14ac:dyDescent="0.3">
      <c r="H1314" s="5" t="e">
        <f t="shared" si="190"/>
        <v>#VALUE!</v>
      </c>
    </row>
    <row r="1315" spans="8:8" x14ac:dyDescent="0.3">
      <c r="H1315" s="5" t="e">
        <f t="shared" si="190"/>
        <v>#VALUE!</v>
      </c>
    </row>
    <row r="1316" spans="8:8" x14ac:dyDescent="0.3">
      <c r="H1316" s="5" t="e">
        <f t="shared" si="190"/>
        <v>#VALUE!</v>
      </c>
    </row>
    <row r="1317" spans="8:8" x14ac:dyDescent="0.3">
      <c r="H1317" s="5" t="e">
        <f t="shared" si="190"/>
        <v>#VALUE!</v>
      </c>
    </row>
    <row r="1318" spans="8:8" x14ac:dyDescent="0.3">
      <c r="H1318" s="5" t="e">
        <f t="shared" si="190"/>
        <v>#VALUE!</v>
      </c>
    </row>
    <row r="1319" spans="8:8" x14ac:dyDescent="0.3">
      <c r="H1319" s="5" t="e">
        <f t="shared" ref="H1319:H1330" si="191">AG1005/100*$B$1</f>
        <v>#VALUE!</v>
      </c>
    </row>
    <row r="1320" spans="8:8" x14ac:dyDescent="0.3">
      <c r="H1320" s="5" t="e">
        <f t="shared" si="191"/>
        <v>#VALUE!</v>
      </c>
    </row>
    <row r="1321" spans="8:8" x14ac:dyDescent="0.3">
      <c r="H1321" s="5" t="e">
        <f t="shared" si="191"/>
        <v>#VALUE!</v>
      </c>
    </row>
    <row r="1322" spans="8:8" x14ac:dyDescent="0.3">
      <c r="H1322" s="5" t="e">
        <f t="shared" si="191"/>
        <v>#VALUE!</v>
      </c>
    </row>
    <row r="1323" spans="8:8" x14ac:dyDescent="0.3">
      <c r="H1323" s="5" t="e">
        <f t="shared" si="191"/>
        <v>#VALUE!</v>
      </c>
    </row>
    <row r="1324" spans="8:8" x14ac:dyDescent="0.3">
      <c r="H1324" s="5" t="e">
        <f t="shared" si="191"/>
        <v>#VALUE!</v>
      </c>
    </row>
    <row r="1325" spans="8:8" x14ac:dyDescent="0.3">
      <c r="H1325" s="5" t="e">
        <f t="shared" si="191"/>
        <v>#VALUE!</v>
      </c>
    </row>
    <row r="1326" spans="8:8" x14ac:dyDescent="0.3">
      <c r="H1326" s="5" t="e">
        <f t="shared" si="191"/>
        <v>#VALUE!</v>
      </c>
    </row>
    <row r="1327" spans="8:8" x14ac:dyDescent="0.3">
      <c r="H1327" s="5" t="e">
        <f t="shared" si="191"/>
        <v>#VALUE!</v>
      </c>
    </row>
    <row r="1328" spans="8:8" x14ac:dyDescent="0.3">
      <c r="H1328" s="5" t="e">
        <f t="shared" si="191"/>
        <v>#VALUE!</v>
      </c>
    </row>
    <row r="1329" spans="8:8" x14ac:dyDescent="0.3">
      <c r="H1329" s="5" t="e">
        <f t="shared" si="191"/>
        <v>#VALUE!</v>
      </c>
    </row>
    <row r="1330" spans="8:8" x14ac:dyDescent="0.3">
      <c r="H1330" s="5" t="e">
        <f t="shared" si="191"/>
        <v>#VALUE!</v>
      </c>
    </row>
    <row r="1331" spans="8:8" x14ac:dyDescent="0.3">
      <c r="H1331" s="5" t="e">
        <f t="shared" ref="H1331:H1342" si="192">AH1005/100*$B$1</f>
        <v>#VALUE!</v>
      </c>
    </row>
    <row r="1332" spans="8:8" x14ac:dyDescent="0.3">
      <c r="H1332" s="5" t="e">
        <f t="shared" si="192"/>
        <v>#VALUE!</v>
      </c>
    </row>
    <row r="1333" spans="8:8" x14ac:dyDescent="0.3">
      <c r="H1333" s="5" t="e">
        <f t="shared" si="192"/>
        <v>#VALUE!</v>
      </c>
    </row>
    <row r="1334" spans="8:8" x14ac:dyDescent="0.3">
      <c r="H1334" s="5" t="e">
        <f t="shared" si="192"/>
        <v>#VALUE!</v>
      </c>
    </row>
    <row r="1335" spans="8:8" x14ac:dyDescent="0.3">
      <c r="H1335" s="5" t="e">
        <f t="shared" si="192"/>
        <v>#VALUE!</v>
      </c>
    </row>
    <row r="1336" spans="8:8" x14ac:dyDescent="0.3">
      <c r="H1336" s="5" t="e">
        <f t="shared" si="192"/>
        <v>#VALUE!</v>
      </c>
    </row>
    <row r="1337" spans="8:8" x14ac:dyDescent="0.3">
      <c r="H1337" s="5" t="e">
        <f t="shared" si="192"/>
        <v>#VALUE!</v>
      </c>
    </row>
    <row r="1338" spans="8:8" x14ac:dyDescent="0.3">
      <c r="H1338" s="5" t="e">
        <f t="shared" si="192"/>
        <v>#VALUE!</v>
      </c>
    </row>
    <row r="1339" spans="8:8" x14ac:dyDescent="0.3">
      <c r="H1339" s="5" t="e">
        <f t="shared" si="192"/>
        <v>#VALUE!</v>
      </c>
    </row>
    <row r="1340" spans="8:8" x14ac:dyDescent="0.3">
      <c r="H1340" s="5" t="e">
        <f t="shared" si="192"/>
        <v>#VALUE!</v>
      </c>
    </row>
    <row r="1341" spans="8:8" x14ac:dyDescent="0.3">
      <c r="H1341" s="5" t="e">
        <f t="shared" si="192"/>
        <v>#VALUE!</v>
      </c>
    </row>
    <row r="1342" spans="8:8" x14ac:dyDescent="0.3">
      <c r="H1342" s="5" t="e">
        <f t="shared" si="192"/>
        <v>#VALUE!</v>
      </c>
    </row>
    <row r="1343" spans="8:8" x14ac:dyDescent="0.3">
      <c r="H1343" s="5" t="e">
        <f t="shared" ref="H1343:H1354" si="193">AI1005/100*$B$1</f>
        <v>#VALUE!</v>
      </c>
    </row>
    <row r="1344" spans="8:8" x14ac:dyDescent="0.3">
      <c r="H1344" s="5" t="e">
        <f t="shared" si="193"/>
        <v>#VALUE!</v>
      </c>
    </row>
    <row r="1345" spans="8:8" x14ac:dyDescent="0.3">
      <c r="H1345" s="5" t="e">
        <f t="shared" si="193"/>
        <v>#VALUE!</v>
      </c>
    </row>
    <row r="1346" spans="8:8" x14ac:dyDescent="0.3">
      <c r="H1346" s="5" t="e">
        <f t="shared" si="193"/>
        <v>#VALUE!</v>
      </c>
    </row>
    <row r="1347" spans="8:8" x14ac:dyDescent="0.3">
      <c r="H1347" s="5" t="e">
        <f t="shared" si="193"/>
        <v>#VALUE!</v>
      </c>
    </row>
    <row r="1348" spans="8:8" x14ac:dyDescent="0.3">
      <c r="H1348" s="5" t="e">
        <f t="shared" si="193"/>
        <v>#VALUE!</v>
      </c>
    </row>
    <row r="1349" spans="8:8" x14ac:dyDescent="0.3">
      <c r="H1349" s="5" t="e">
        <f t="shared" si="193"/>
        <v>#VALUE!</v>
      </c>
    </row>
    <row r="1350" spans="8:8" x14ac:dyDescent="0.3">
      <c r="H1350" s="5" t="e">
        <f t="shared" si="193"/>
        <v>#VALUE!</v>
      </c>
    </row>
    <row r="1351" spans="8:8" x14ac:dyDescent="0.3">
      <c r="H1351" s="5" t="e">
        <f t="shared" si="193"/>
        <v>#VALUE!</v>
      </c>
    </row>
    <row r="1352" spans="8:8" x14ac:dyDescent="0.3">
      <c r="H1352" s="5" t="e">
        <f t="shared" si="193"/>
        <v>#VALUE!</v>
      </c>
    </row>
    <row r="1353" spans="8:8" x14ac:dyDescent="0.3">
      <c r="H1353" s="5" t="e">
        <f t="shared" si="193"/>
        <v>#VALUE!</v>
      </c>
    </row>
    <row r="1354" spans="8:8" x14ac:dyDescent="0.3">
      <c r="H1354" s="5" t="e">
        <f t="shared" si="193"/>
        <v>#VALUE!</v>
      </c>
    </row>
    <row r="1355" spans="8:8" x14ac:dyDescent="0.3">
      <c r="H1355" s="5" t="e">
        <f t="shared" ref="H1355:H1366" si="194">AJ1005/100*$B$1</f>
        <v>#VALUE!</v>
      </c>
    </row>
    <row r="1356" spans="8:8" x14ac:dyDescent="0.3">
      <c r="H1356" s="5" t="e">
        <f t="shared" si="194"/>
        <v>#VALUE!</v>
      </c>
    </row>
    <row r="1357" spans="8:8" x14ac:dyDescent="0.3">
      <c r="H1357" s="5" t="e">
        <f t="shared" si="194"/>
        <v>#VALUE!</v>
      </c>
    </row>
    <row r="1358" spans="8:8" x14ac:dyDescent="0.3">
      <c r="H1358" s="5" t="e">
        <f t="shared" si="194"/>
        <v>#VALUE!</v>
      </c>
    </row>
    <row r="1359" spans="8:8" x14ac:dyDescent="0.3">
      <c r="H1359" s="5" t="e">
        <f t="shared" si="194"/>
        <v>#VALUE!</v>
      </c>
    </row>
    <row r="1360" spans="8:8" x14ac:dyDescent="0.3">
      <c r="H1360" s="5" t="e">
        <f t="shared" si="194"/>
        <v>#VALUE!</v>
      </c>
    </row>
    <row r="1361" spans="8:8" x14ac:dyDescent="0.3">
      <c r="H1361" s="5" t="e">
        <f t="shared" si="194"/>
        <v>#VALUE!</v>
      </c>
    </row>
    <row r="1362" spans="8:8" x14ac:dyDescent="0.3">
      <c r="H1362" s="5" t="e">
        <f t="shared" si="194"/>
        <v>#VALUE!</v>
      </c>
    </row>
    <row r="1363" spans="8:8" x14ac:dyDescent="0.3">
      <c r="H1363" s="5" t="e">
        <f t="shared" si="194"/>
        <v>#VALUE!</v>
      </c>
    </row>
    <row r="1364" spans="8:8" x14ac:dyDescent="0.3">
      <c r="H1364" s="5" t="e">
        <f t="shared" si="194"/>
        <v>#VALUE!</v>
      </c>
    </row>
    <row r="1365" spans="8:8" x14ac:dyDescent="0.3">
      <c r="H1365" s="5" t="e">
        <f t="shared" si="194"/>
        <v>#VALUE!</v>
      </c>
    </row>
    <row r="1366" spans="8:8" x14ac:dyDescent="0.3">
      <c r="H1366" s="5" t="e">
        <f t="shared" si="194"/>
        <v>#VALUE!</v>
      </c>
    </row>
    <row r="1367" spans="8:8" x14ac:dyDescent="0.3">
      <c r="H1367" s="5" t="e">
        <f t="shared" ref="H1367:H1378" si="195">AK1005/100*$B$1</f>
        <v>#VALUE!</v>
      </c>
    </row>
    <row r="1368" spans="8:8" x14ac:dyDescent="0.3">
      <c r="H1368" s="5" t="e">
        <f t="shared" si="195"/>
        <v>#VALUE!</v>
      </c>
    </row>
    <row r="1369" spans="8:8" x14ac:dyDescent="0.3">
      <c r="H1369" s="5" t="e">
        <f t="shared" si="195"/>
        <v>#VALUE!</v>
      </c>
    </row>
    <row r="1370" spans="8:8" x14ac:dyDescent="0.3">
      <c r="H1370" s="5" t="e">
        <f t="shared" si="195"/>
        <v>#VALUE!</v>
      </c>
    </row>
    <row r="1371" spans="8:8" x14ac:dyDescent="0.3">
      <c r="H1371" s="5" t="e">
        <f t="shared" si="195"/>
        <v>#VALUE!</v>
      </c>
    </row>
    <row r="1372" spans="8:8" x14ac:dyDescent="0.3">
      <c r="H1372" s="5" t="e">
        <f t="shared" si="195"/>
        <v>#VALUE!</v>
      </c>
    </row>
    <row r="1373" spans="8:8" x14ac:dyDescent="0.3">
      <c r="H1373" s="5" t="e">
        <f t="shared" si="195"/>
        <v>#VALUE!</v>
      </c>
    </row>
    <row r="1374" spans="8:8" x14ac:dyDescent="0.3">
      <c r="H1374" s="5" t="e">
        <f t="shared" si="195"/>
        <v>#VALUE!</v>
      </c>
    </row>
    <row r="1375" spans="8:8" x14ac:dyDescent="0.3">
      <c r="H1375" s="5" t="e">
        <f t="shared" si="195"/>
        <v>#VALUE!</v>
      </c>
    </row>
    <row r="1376" spans="8:8" x14ac:dyDescent="0.3">
      <c r="H1376" s="5" t="e">
        <f t="shared" si="195"/>
        <v>#VALUE!</v>
      </c>
    </row>
    <row r="1377" spans="8:8" x14ac:dyDescent="0.3">
      <c r="H1377" s="5" t="e">
        <f t="shared" si="195"/>
        <v>#VALUE!</v>
      </c>
    </row>
    <row r="1378" spans="8:8" x14ac:dyDescent="0.3">
      <c r="H1378" s="5" t="e">
        <f t="shared" si="195"/>
        <v>#VALUE!</v>
      </c>
    </row>
    <row r="1379" spans="8:8" x14ac:dyDescent="0.3">
      <c r="H1379" s="5" t="e">
        <f t="shared" ref="H1379:H1390" si="196">AL1005/100*$B$1</f>
        <v>#VALUE!</v>
      </c>
    </row>
    <row r="1380" spans="8:8" x14ac:dyDescent="0.3">
      <c r="H1380" s="5" t="e">
        <f t="shared" si="196"/>
        <v>#VALUE!</v>
      </c>
    </row>
    <row r="1381" spans="8:8" x14ac:dyDescent="0.3">
      <c r="H1381" s="5" t="e">
        <f t="shared" si="196"/>
        <v>#VALUE!</v>
      </c>
    </row>
    <row r="1382" spans="8:8" x14ac:dyDescent="0.3">
      <c r="H1382" s="5" t="e">
        <f t="shared" si="196"/>
        <v>#VALUE!</v>
      </c>
    </row>
    <row r="1383" spans="8:8" x14ac:dyDescent="0.3">
      <c r="H1383" s="5" t="e">
        <f t="shared" si="196"/>
        <v>#VALUE!</v>
      </c>
    </row>
    <row r="1384" spans="8:8" x14ac:dyDescent="0.3">
      <c r="H1384" s="5" t="e">
        <f t="shared" si="196"/>
        <v>#VALUE!</v>
      </c>
    </row>
    <row r="1385" spans="8:8" x14ac:dyDescent="0.3">
      <c r="H1385" s="5" t="e">
        <f t="shared" si="196"/>
        <v>#VALUE!</v>
      </c>
    </row>
    <row r="1386" spans="8:8" x14ac:dyDescent="0.3">
      <c r="H1386" s="5" t="e">
        <f t="shared" si="196"/>
        <v>#VALUE!</v>
      </c>
    </row>
    <row r="1387" spans="8:8" x14ac:dyDescent="0.3">
      <c r="H1387" s="5" t="e">
        <f t="shared" si="196"/>
        <v>#VALUE!</v>
      </c>
    </row>
    <row r="1388" spans="8:8" x14ac:dyDescent="0.3">
      <c r="H1388" s="5" t="e">
        <f t="shared" si="196"/>
        <v>#VALUE!</v>
      </c>
    </row>
    <row r="1389" spans="8:8" x14ac:dyDescent="0.3">
      <c r="H1389" s="5" t="e">
        <f t="shared" si="196"/>
        <v>#VALUE!</v>
      </c>
    </row>
    <row r="1390" spans="8:8" x14ac:dyDescent="0.3">
      <c r="H1390" s="5" t="e">
        <f t="shared" si="196"/>
        <v>#VALUE!</v>
      </c>
    </row>
    <row r="1391" spans="8:8" x14ac:dyDescent="0.3">
      <c r="H1391" s="5" t="e">
        <f t="shared" ref="H1391:H1402" si="197">AM1005/100*$B$1</f>
        <v>#VALUE!</v>
      </c>
    </row>
    <row r="1392" spans="8:8" x14ac:dyDescent="0.3">
      <c r="H1392" s="5" t="e">
        <f t="shared" si="197"/>
        <v>#VALUE!</v>
      </c>
    </row>
    <row r="1393" spans="8:8" x14ac:dyDescent="0.3">
      <c r="H1393" s="5" t="e">
        <f t="shared" si="197"/>
        <v>#VALUE!</v>
      </c>
    </row>
    <row r="1394" spans="8:8" x14ac:dyDescent="0.3">
      <c r="H1394" s="5" t="e">
        <f t="shared" si="197"/>
        <v>#VALUE!</v>
      </c>
    </row>
    <row r="1395" spans="8:8" x14ac:dyDescent="0.3">
      <c r="H1395" s="5" t="e">
        <f t="shared" si="197"/>
        <v>#VALUE!</v>
      </c>
    </row>
    <row r="1396" spans="8:8" x14ac:dyDescent="0.3">
      <c r="H1396" s="5" t="e">
        <f t="shared" si="197"/>
        <v>#VALUE!</v>
      </c>
    </row>
    <row r="1397" spans="8:8" x14ac:dyDescent="0.3">
      <c r="H1397" s="5" t="e">
        <f t="shared" si="197"/>
        <v>#VALUE!</v>
      </c>
    </row>
    <row r="1398" spans="8:8" x14ac:dyDescent="0.3">
      <c r="H1398" s="5" t="e">
        <f t="shared" si="197"/>
        <v>#VALUE!</v>
      </c>
    </row>
    <row r="1399" spans="8:8" x14ac:dyDescent="0.3">
      <c r="H1399" s="5" t="e">
        <f t="shared" si="197"/>
        <v>#VALUE!</v>
      </c>
    </row>
    <row r="1400" spans="8:8" x14ac:dyDescent="0.3">
      <c r="H1400" s="5" t="e">
        <f t="shared" si="197"/>
        <v>#VALUE!</v>
      </c>
    </row>
    <row r="1401" spans="8:8" x14ac:dyDescent="0.3">
      <c r="H1401" s="5" t="e">
        <f t="shared" si="197"/>
        <v>#VALUE!</v>
      </c>
    </row>
    <row r="1402" spans="8:8" x14ac:dyDescent="0.3">
      <c r="H1402" s="5" t="e">
        <f t="shared" si="197"/>
        <v>#VALUE!</v>
      </c>
    </row>
    <row r="1403" spans="8:8" x14ac:dyDescent="0.3">
      <c r="H1403" s="5" t="e">
        <f t="shared" ref="H1403:H1414" si="198">AN1005/100*$B$1</f>
        <v>#VALUE!</v>
      </c>
    </row>
    <row r="1404" spans="8:8" x14ac:dyDescent="0.3">
      <c r="H1404" s="5" t="e">
        <f t="shared" si="198"/>
        <v>#VALUE!</v>
      </c>
    </row>
    <row r="1405" spans="8:8" x14ac:dyDescent="0.3">
      <c r="H1405" s="5" t="e">
        <f t="shared" si="198"/>
        <v>#VALUE!</v>
      </c>
    </row>
    <row r="1406" spans="8:8" x14ac:dyDescent="0.3">
      <c r="H1406" s="5" t="e">
        <f t="shared" si="198"/>
        <v>#VALUE!</v>
      </c>
    </row>
    <row r="1407" spans="8:8" x14ac:dyDescent="0.3">
      <c r="H1407" s="5" t="e">
        <f t="shared" si="198"/>
        <v>#VALUE!</v>
      </c>
    </row>
    <row r="1408" spans="8:8" x14ac:dyDescent="0.3">
      <c r="H1408" s="5" t="e">
        <f t="shared" si="198"/>
        <v>#VALUE!</v>
      </c>
    </row>
    <row r="1409" spans="8:8" x14ac:dyDescent="0.3">
      <c r="H1409" s="5" t="e">
        <f t="shared" si="198"/>
        <v>#VALUE!</v>
      </c>
    </row>
    <row r="1410" spans="8:8" x14ac:dyDescent="0.3">
      <c r="H1410" s="5" t="e">
        <f t="shared" si="198"/>
        <v>#VALUE!</v>
      </c>
    </row>
    <row r="1411" spans="8:8" x14ac:dyDescent="0.3">
      <c r="H1411" s="5" t="e">
        <f t="shared" si="198"/>
        <v>#VALUE!</v>
      </c>
    </row>
    <row r="1412" spans="8:8" x14ac:dyDescent="0.3">
      <c r="H1412" s="5" t="e">
        <f t="shared" si="198"/>
        <v>#VALUE!</v>
      </c>
    </row>
    <row r="1413" spans="8:8" x14ac:dyDescent="0.3">
      <c r="H1413" s="5" t="e">
        <f t="shared" si="198"/>
        <v>#VALUE!</v>
      </c>
    </row>
    <row r="1414" spans="8:8" x14ac:dyDescent="0.3">
      <c r="H1414" s="5" t="e">
        <f t="shared" si="198"/>
        <v>#VALUE!</v>
      </c>
    </row>
    <row r="1415" spans="8:8" x14ac:dyDescent="0.3">
      <c r="H1415" s="5" t="e">
        <f t="shared" ref="H1415:H1426" si="199">AO1005/100*$B$1</f>
        <v>#VALUE!</v>
      </c>
    </row>
    <row r="1416" spans="8:8" x14ac:dyDescent="0.3">
      <c r="H1416" s="5" t="e">
        <f t="shared" si="199"/>
        <v>#VALUE!</v>
      </c>
    </row>
    <row r="1417" spans="8:8" x14ac:dyDescent="0.3">
      <c r="H1417" s="5" t="e">
        <f t="shared" si="199"/>
        <v>#VALUE!</v>
      </c>
    </row>
    <row r="1418" spans="8:8" x14ac:dyDescent="0.3">
      <c r="H1418" s="5" t="e">
        <f t="shared" si="199"/>
        <v>#VALUE!</v>
      </c>
    </row>
    <row r="1419" spans="8:8" x14ac:dyDescent="0.3">
      <c r="H1419" s="5" t="e">
        <f t="shared" si="199"/>
        <v>#VALUE!</v>
      </c>
    </row>
    <row r="1420" spans="8:8" x14ac:dyDescent="0.3">
      <c r="H1420" s="5" t="e">
        <f t="shared" si="199"/>
        <v>#VALUE!</v>
      </c>
    </row>
    <row r="1421" spans="8:8" x14ac:dyDescent="0.3">
      <c r="H1421" s="5" t="e">
        <f t="shared" si="199"/>
        <v>#VALUE!</v>
      </c>
    </row>
    <row r="1422" spans="8:8" x14ac:dyDescent="0.3">
      <c r="H1422" s="5" t="e">
        <f t="shared" si="199"/>
        <v>#VALUE!</v>
      </c>
    </row>
    <row r="1423" spans="8:8" x14ac:dyDescent="0.3">
      <c r="H1423" s="5" t="e">
        <f t="shared" si="199"/>
        <v>#VALUE!</v>
      </c>
    </row>
    <row r="1424" spans="8:8" x14ac:dyDescent="0.3">
      <c r="H1424" s="5" t="e">
        <f t="shared" si="199"/>
        <v>#VALUE!</v>
      </c>
    </row>
    <row r="1425" spans="8:8" x14ac:dyDescent="0.3">
      <c r="H1425" s="5" t="e">
        <f t="shared" si="199"/>
        <v>#VALUE!</v>
      </c>
    </row>
    <row r="1426" spans="8:8" x14ac:dyDescent="0.3">
      <c r="H1426" s="5" t="e">
        <f t="shared" si="199"/>
        <v>#VALUE!</v>
      </c>
    </row>
    <row r="1427" spans="8:8" x14ac:dyDescent="0.3">
      <c r="H1427" s="5" t="e">
        <f t="shared" ref="H1427:H1438" si="200">AP1005/100*$B$1</f>
        <v>#VALUE!</v>
      </c>
    </row>
    <row r="1428" spans="8:8" x14ac:dyDescent="0.3">
      <c r="H1428" s="5" t="e">
        <f t="shared" si="200"/>
        <v>#VALUE!</v>
      </c>
    </row>
    <row r="1429" spans="8:8" x14ac:dyDescent="0.3">
      <c r="H1429" s="5" t="e">
        <f t="shared" si="200"/>
        <v>#VALUE!</v>
      </c>
    </row>
    <row r="1430" spans="8:8" x14ac:dyDescent="0.3">
      <c r="H1430" s="5" t="e">
        <f t="shared" si="200"/>
        <v>#VALUE!</v>
      </c>
    </row>
    <row r="1431" spans="8:8" x14ac:dyDescent="0.3">
      <c r="H1431" s="5" t="e">
        <f t="shared" si="200"/>
        <v>#VALUE!</v>
      </c>
    </row>
    <row r="1432" spans="8:8" x14ac:dyDescent="0.3">
      <c r="H1432" s="5" t="e">
        <f t="shared" si="200"/>
        <v>#VALUE!</v>
      </c>
    </row>
    <row r="1433" spans="8:8" x14ac:dyDescent="0.3">
      <c r="H1433" s="5" t="e">
        <f t="shared" si="200"/>
        <v>#VALUE!</v>
      </c>
    </row>
    <row r="1434" spans="8:8" x14ac:dyDescent="0.3">
      <c r="H1434" s="5" t="e">
        <f t="shared" si="200"/>
        <v>#VALUE!</v>
      </c>
    </row>
    <row r="1435" spans="8:8" x14ac:dyDescent="0.3">
      <c r="H1435" s="5" t="e">
        <f t="shared" si="200"/>
        <v>#VALUE!</v>
      </c>
    </row>
    <row r="1436" spans="8:8" x14ac:dyDescent="0.3">
      <c r="H1436" s="5" t="e">
        <f t="shared" si="200"/>
        <v>#VALUE!</v>
      </c>
    </row>
    <row r="1437" spans="8:8" x14ac:dyDescent="0.3">
      <c r="H1437" s="5" t="e">
        <f t="shared" si="200"/>
        <v>#VALUE!</v>
      </c>
    </row>
    <row r="1438" spans="8:8" x14ac:dyDescent="0.3">
      <c r="H1438" s="5" t="e">
        <f t="shared" si="200"/>
        <v>#VALUE!</v>
      </c>
    </row>
    <row r="1439" spans="8:8" x14ac:dyDescent="0.3">
      <c r="H1439" s="5" t="e">
        <f t="shared" ref="H1439:H1450" si="201">AQ1005/100*$B$1</f>
        <v>#VALUE!</v>
      </c>
    </row>
    <row r="1440" spans="8:8" x14ac:dyDescent="0.3">
      <c r="H1440" s="5" t="e">
        <f t="shared" si="201"/>
        <v>#VALUE!</v>
      </c>
    </row>
    <row r="1441" spans="8:8" x14ac:dyDescent="0.3">
      <c r="H1441" s="5" t="e">
        <f t="shared" si="201"/>
        <v>#VALUE!</v>
      </c>
    </row>
    <row r="1442" spans="8:8" x14ac:dyDescent="0.3">
      <c r="H1442" s="5" t="e">
        <f t="shared" si="201"/>
        <v>#VALUE!</v>
      </c>
    </row>
    <row r="1443" spans="8:8" x14ac:dyDescent="0.3">
      <c r="H1443" s="5" t="e">
        <f t="shared" si="201"/>
        <v>#VALUE!</v>
      </c>
    </row>
    <row r="1444" spans="8:8" x14ac:dyDescent="0.3">
      <c r="H1444" s="5" t="e">
        <f t="shared" si="201"/>
        <v>#VALUE!</v>
      </c>
    </row>
    <row r="1445" spans="8:8" x14ac:dyDescent="0.3">
      <c r="H1445" s="5" t="e">
        <f t="shared" si="201"/>
        <v>#VALUE!</v>
      </c>
    </row>
    <row r="1446" spans="8:8" x14ac:dyDescent="0.3">
      <c r="H1446" s="5" t="e">
        <f t="shared" si="201"/>
        <v>#VALUE!</v>
      </c>
    </row>
    <row r="1447" spans="8:8" x14ac:dyDescent="0.3">
      <c r="H1447" s="5" t="e">
        <f t="shared" si="201"/>
        <v>#VALUE!</v>
      </c>
    </row>
    <row r="1448" spans="8:8" x14ac:dyDescent="0.3">
      <c r="H1448" s="5" t="e">
        <f t="shared" si="201"/>
        <v>#VALUE!</v>
      </c>
    </row>
    <row r="1449" spans="8:8" x14ac:dyDescent="0.3">
      <c r="H1449" s="5" t="e">
        <f t="shared" si="201"/>
        <v>#VALUE!</v>
      </c>
    </row>
    <row r="1450" spans="8:8" x14ac:dyDescent="0.3">
      <c r="H1450" s="5" t="e">
        <f t="shared" si="201"/>
        <v>#VALUE!</v>
      </c>
    </row>
    <row r="1451" spans="8:8" x14ac:dyDescent="0.3">
      <c r="H1451" s="5" t="e">
        <f t="shared" ref="H1451:H1462" si="202">AR1005/100*$B$1</f>
        <v>#VALUE!</v>
      </c>
    </row>
    <row r="1452" spans="8:8" x14ac:dyDescent="0.3">
      <c r="H1452" s="5" t="e">
        <f t="shared" si="202"/>
        <v>#VALUE!</v>
      </c>
    </row>
    <row r="1453" spans="8:8" x14ac:dyDescent="0.3">
      <c r="H1453" s="5" t="e">
        <f t="shared" si="202"/>
        <v>#VALUE!</v>
      </c>
    </row>
    <row r="1454" spans="8:8" x14ac:dyDescent="0.3">
      <c r="H1454" s="5" t="e">
        <f t="shared" si="202"/>
        <v>#VALUE!</v>
      </c>
    </row>
    <row r="1455" spans="8:8" x14ac:dyDescent="0.3">
      <c r="H1455" s="5" t="e">
        <f t="shared" si="202"/>
        <v>#VALUE!</v>
      </c>
    </row>
    <row r="1456" spans="8:8" x14ac:dyDescent="0.3">
      <c r="H1456" s="5" t="e">
        <f t="shared" si="202"/>
        <v>#VALUE!</v>
      </c>
    </row>
    <row r="1457" spans="8:8" x14ac:dyDescent="0.3">
      <c r="H1457" s="5" t="e">
        <f t="shared" si="202"/>
        <v>#VALUE!</v>
      </c>
    </row>
    <row r="1458" spans="8:8" x14ac:dyDescent="0.3">
      <c r="H1458" s="5" t="e">
        <f t="shared" si="202"/>
        <v>#VALUE!</v>
      </c>
    </row>
    <row r="1459" spans="8:8" x14ac:dyDescent="0.3">
      <c r="H1459" s="5" t="e">
        <f t="shared" si="202"/>
        <v>#VALUE!</v>
      </c>
    </row>
    <row r="1460" spans="8:8" x14ac:dyDescent="0.3">
      <c r="H1460" s="5" t="e">
        <f t="shared" si="202"/>
        <v>#VALUE!</v>
      </c>
    </row>
    <row r="1461" spans="8:8" x14ac:dyDescent="0.3">
      <c r="H1461" s="5" t="e">
        <f t="shared" si="202"/>
        <v>#VALUE!</v>
      </c>
    </row>
    <row r="1462" spans="8:8" x14ac:dyDescent="0.3">
      <c r="H1462" s="5" t="e">
        <f t="shared" si="202"/>
        <v>#VALUE!</v>
      </c>
    </row>
    <row r="1463" spans="8:8" x14ac:dyDescent="0.3">
      <c r="H1463" s="5" t="e">
        <f t="shared" ref="H1463:H1474" si="203">AS1005/100*$B$1</f>
        <v>#VALUE!</v>
      </c>
    </row>
    <row r="1464" spans="8:8" x14ac:dyDescent="0.3">
      <c r="H1464" s="5" t="e">
        <f t="shared" si="203"/>
        <v>#VALUE!</v>
      </c>
    </row>
    <row r="1465" spans="8:8" x14ac:dyDescent="0.3">
      <c r="H1465" s="5" t="e">
        <f t="shared" si="203"/>
        <v>#VALUE!</v>
      </c>
    </row>
    <row r="1466" spans="8:8" x14ac:dyDescent="0.3">
      <c r="H1466" s="5" t="e">
        <f t="shared" si="203"/>
        <v>#VALUE!</v>
      </c>
    </row>
    <row r="1467" spans="8:8" x14ac:dyDescent="0.3">
      <c r="H1467" s="5" t="e">
        <f t="shared" si="203"/>
        <v>#VALUE!</v>
      </c>
    </row>
    <row r="1468" spans="8:8" x14ac:dyDescent="0.3">
      <c r="H1468" s="5" t="e">
        <f t="shared" si="203"/>
        <v>#VALUE!</v>
      </c>
    </row>
    <row r="1469" spans="8:8" x14ac:dyDescent="0.3">
      <c r="H1469" s="5" t="e">
        <f t="shared" si="203"/>
        <v>#VALUE!</v>
      </c>
    </row>
    <row r="1470" spans="8:8" x14ac:dyDescent="0.3">
      <c r="H1470" s="5" t="e">
        <f t="shared" si="203"/>
        <v>#VALUE!</v>
      </c>
    </row>
    <row r="1471" spans="8:8" x14ac:dyDescent="0.3">
      <c r="H1471" s="5" t="e">
        <f t="shared" si="203"/>
        <v>#VALUE!</v>
      </c>
    </row>
    <row r="1472" spans="8:8" x14ac:dyDescent="0.3">
      <c r="H1472" s="5" t="e">
        <f t="shared" si="203"/>
        <v>#VALUE!</v>
      </c>
    </row>
    <row r="1473" spans="8:8" x14ac:dyDescent="0.3">
      <c r="H1473" s="5" t="e">
        <f t="shared" si="203"/>
        <v>#VALUE!</v>
      </c>
    </row>
    <row r="1474" spans="8:8" x14ac:dyDescent="0.3">
      <c r="H1474" s="5" t="e">
        <f t="shared" si="203"/>
        <v>#VALUE!</v>
      </c>
    </row>
    <row r="1475" spans="8:8" x14ac:dyDescent="0.3">
      <c r="H1475" s="5" t="e">
        <f t="shared" ref="H1475:H1486" si="204">AT1005/100*$B$1</f>
        <v>#VALUE!</v>
      </c>
    </row>
    <row r="1476" spans="8:8" x14ac:dyDescent="0.3">
      <c r="H1476" s="5" t="e">
        <f t="shared" si="204"/>
        <v>#VALUE!</v>
      </c>
    </row>
    <row r="1477" spans="8:8" x14ac:dyDescent="0.3">
      <c r="H1477" s="5" t="e">
        <f t="shared" si="204"/>
        <v>#VALUE!</v>
      </c>
    </row>
    <row r="1478" spans="8:8" x14ac:dyDescent="0.3">
      <c r="H1478" s="5" t="e">
        <f t="shared" si="204"/>
        <v>#VALUE!</v>
      </c>
    </row>
    <row r="1479" spans="8:8" x14ac:dyDescent="0.3">
      <c r="H1479" s="5" t="e">
        <f t="shared" si="204"/>
        <v>#VALUE!</v>
      </c>
    </row>
    <row r="1480" spans="8:8" x14ac:dyDescent="0.3">
      <c r="H1480" s="5" t="e">
        <f t="shared" si="204"/>
        <v>#VALUE!</v>
      </c>
    </row>
    <row r="1481" spans="8:8" x14ac:dyDescent="0.3">
      <c r="H1481" s="5" t="e">
        <f t="shared" si="204"/>
        <v>#VALUE!</v>
      </c>
    </row>
    <row r="1482" spans="8:8" x14ac:dyDescent="0.3">
      <c r="H1482" s="5" t="e">
        <f t="shared" si="204"/>
        <v>#VALUE!</v>
      </c>
    </row>
    <row r="1483" spans="8:8" x14ac:dyDescent="0.3">
      <c r="H1483" s="5" t="e">
        <f t="shared" si="204"/>
        <v>#VALUE!</v>
      </c>
    </row>
    <row r="1484" spans="8:8" x14ac:dyDescent="0.3">
      <c r="H1484" s="5" t="e">
        <f t="shared" si="204"/>
        <v>#VALUE!</v>
      </c>
    </row>
    <row r="1485" spans="8:8" x14ac:dyDescent="0.3">
      <c r="H1485" s="5" t="e">
        <f t="shared" si="204"/>
        <v>#VALUE!</v>
      </c>
    </row>
    <row r="1486" spans="8:8" x14ac:dyDescent="0.3">
      <c r="H1486" s="5" t="e">
        <f t="shared" si="204"/>
        <v>#VALUE!</v>
      </c>
    </row>
    <row r="1487" spans="8:8" x14ac:dyDescent="0.3">
      <c r="H1487" s="5" t="e">
        <f t="shared" ref="H1487:H1498" si="205">AU1005/100*$B$1</f>
        <v>#VALUE!</v>
      </c>
    </row>
    <row r="1488" spans="8:8" x14ac:dyDescent="0.3">
      <c r="H1488" s="5" t="e">
        <f t="shared" si="205"/>
        <v>#VALUE!</v>
      </c>
    </row>
    <row r="1489" spans="8:8" x14ac:dyDescent="0.3">
      <c r="H1489" s="5" t="e">
        <f t="shared" si="205"/>
        <v>#VALUE!</v>
      </c>
    </row>
    <row r="1490" spans="8:8" x14ac:dyDescent="0.3">
      <c r="H1490" s="5" t="e">
        <f t="shared" si="205"/>
        <v>#VALUE!</v>
      </c>
    </row>
    <row r="1491" spans="8:8" x14ac:dyDescent="0.3">
      <c r="H1491" s="5" t="e">
        <f t="shared" si="205"/>
        <v>#VALUE!</v>
      </c>
    </row>
    <row r="1492" spans="8:8" x14ac:dyDescent="0.3">
      <c r="H1492" s="5" t="e">
        <f t="shared" si="205"/>
        <v>#VALUE!</v>
      </c>
    </row>
    <row r="1493" spans="8:8" x14ac:dyDescent="0.3">
      <c r="H1493" s="5" t="e">
        <f t="shared" si="205"/>
        <v>#VALUE!</v>
      </c>
    </row>
    <row r="1494" spans="8:8" x14ac:dyDescent="0.3">
      <c r="H1494" s="5" t="e">
        <f t="shared" si="205"/>
        <v>#VALUE!</v>
      </c>
    </row>
    <row r="1495" spans="8:8" x14ac:dyDescent="0.3">
      <c r="H1495" s="5" t="e">
        <f t="shared" si="205"/>
        <v>#VALUE!</v>
      </c>
    </row>
    <row r="1496" spans="8:8" x14ac:dyDescent="0.3">
      <c r="H1496" s="5" t="e">
        <f t="shared" si="205"/>
        <v>#VALUE!</v>
      </c>
    </row>
    <row r="1497" spans="8:8" x14ac:dyDescent="0.3">
      <c r="H1497" s="5" t="e">
        <f t="shared" si="205"/>
        <v>#VALUE!</v>
      </c>
    </row>
    <row r="1498" spans="8:8" x14ac:dyDescent="0.3">
      <c r="H1498" s="5" t="e">
        <f t="shared" si="205"/>
        <v>#VALUE!</v>
      </c>
    </row>
    <row r="1499" spans="8:8" x14ac:dyDescent="0.3">
      <c r="H1499" s="5" t="e">
        <f t="shared" ref="H1499:H1510" si="206">AV1005/100*$B$1</f>
        <v>#VALUE!</v>
      </c>
    </row>
    <row r="1500" spans="8:8" x14ac:dyDescent="0.3">
      <c r="H1500" s="5" t="e">
        <f t="shared" si="206"/>
        <v>#VALUE!</v>
      </c>
    </row>
    <row r="1501" spans="8:8" x14ac:dyDescent="0.3">
      <c r="H1501" s="5" t="e">
        <f t="shared" si="206"/>
        <v>#VALUE!</v>
      </c>
    </row>
    <row r="1502" spans="8:8" x14ac:dyDescent="0.3">
      <c r="H1502" s="5" t="e">
        <f t="shared" si="206"/>
        <v>#VALUE!</v>
      </c>
    </row>
    <row r="1503" spans="8:8" x14ac:dyDescent="0.3">
      <c r="H1503" s="5" t="e">
        <f t="shared" si="206"/>
        <v>#VALUE!</v>
      </c>
    </row>
    <row r="1504" spans="8:8" x14ac:dyDescent="0.3">
      <c r="H1504" s="5" t="e">
        <f t="shared" si="206"/>
        <v>#VALUE!</v>
      </c>
    </row>
    <row r="1505" spans="8:8" x14ac:dyDescent="0.3">
      <c r="H1505" s="5" t="e">
        <f t="shared" si="206"/>
        <v>#VALUE!</v>
      </c>
    </row>
    <row r="1506" spans="8:8" x14ac:dyDescent="0.3">
      <c r="H1506" s="5" t="e">
        <f t="shared" si="206"/>
        <v>#VALUE!</v>
      </c>
    </row>
    <row r="1507" spans="8:8" x14ac:dyDescent="0.3">
      <c r="H1507" s="5" t="e">
        <f t="shared" si="206"/>
        <v>#VALUE!</v>
      </c>
    </row>
    <row r="1508" spans="8:8" x14ac:dyDescent="0.3">
      <c r="H1508" s="5" t="e">
        <f t="shared" si="206"/>
        <v>#VALUE!</v>
      </c>
    </row>
    <row r="1509" spans="8:8" x14ac:dyDescent="0.3">
      <c r="H1509" s="5" t="e">
        <f t="shared" si="206"/>
        <v>#VALUE!</v>
      </c>
    </row>
    <row r="1510" spans="8:8" x14ac:dyDescent="0.3">
      <c r="H1510" s="5" t="e">
        <f t="shared" si="206"/>
        <v>#VALUE!</v>
      </c>
    </row>
    <row r="1511" spans="8:8" x14ac:dyDescent="0.3">
      <c r="H1511" s="5" t="e">
        <f t="shared" ref="H1511:H1522" si="207">AW1005/100*$B$1</f>
        <v>#VALUE!</v>
      </c>
    </row>
    <row r="1512" spans="8:8" x14ac:dyDescent="0.3">
      <c r="H1512" s="5" t="e">
        <f t="shared" si="207"/>
        <v>#VALUE!</v>
      </c>
    </row>
    <row r="1513" spans="8:8" x14ac:dyDescent="0.3">
      <c r="H1513" s="5" t="e">
        <f t="shared" si="207"/>
        <v>#VALUE!</v>
      </c>
    </row>
    <row r="1514" spans="8:8" x14ac:dyDescent="0.3">
      <c r="H1514" s="5" t="e">
        <f t="shared" si="207"/>
        <v>#VALUE!</v>
      </c>
    </row>
    <row r="1515" spans="8:8" x14ac:dyDescent="0.3">
      <c r="H1515" s="5" t="e">
        <f t="shared" si="207"/>
        <v>#VALUE!</v>
      </c>
    </row>
    <row r="1516" spans="8:8" x14ac:dyDescent="0.3">
      <c r="H1516" s="5" t="e">
        <f t="shared" si="207"/>
        <v>#VALUE!</v>
      </c>
    </row>
    <row r="1517" spans="8:8" x14ac:dyDescent="0.3">
      <c r="H1517" s="5" t="e">
        <f t="shared" si="207"/>
        <v>#VALUE!</v>
      </c>
    </row>
    <row r="1518" spans="8:8" x14ac:dyDescent="0.3">
      <c r="H1518" s="5" t="e">
        <f t="shared" si="207"/>
        <v>#VALUE!</v>
      </c>
    </row>
    <row r="1519" spans="8:8" x14ac:dyDescent="0.3">
      <c r="H1519" s="5" t="e">
        <f t="shared" si="207"/>
        <v>#VALUE!</v>
      </c>
    </row>
    <row r="1520" spans="8:8" x14ac:dyDescent="0.3">
      <c r="H1520" s="5" t="e">
        <f t="shared" si="207"/>
        <v>#VALUE!</v>
      </c>
    </row>
    <row r="1521" spans="8:8" x14ac:dyDescent="0.3">
      <c r="H1521" s="5" t="e">
        <f t="shared" si="207"/>
        <v>#VALUE!</v>
      </c>
    </row>
    <row r="1522" spans="8:8" x14ac:dyDescent="0.3">
      <c r="H1522" s="5" t="e">
        <f t="shared" si="207"/>
        <v>#VALUE!</v>
      </c>
    </row>
    <row r="1523" spans="8:8" x14ac:dyDescent="0.3">
      <c r="H1523" s="5" t="e">
        <f t="shared" ref="H1523:H1534" si="208">AX1005/100*$B$1</f>
        <v>#VALUE!</v>
      </c>
    </row>
    <row r="1524" spans="8:8" x14ac:dyDescent="0.3">
      <c r="H1524" s="5" t="e">
        <f t="shared" si="208"/>
        <v>#VALUE!</v>
      </c>
    </row>
    <row r="1525" spans="8:8" x14ac:dyDescent="0.3">
      <c r="H1525" s="5" t="e">
        <f t="shared" si="208"/>
        <v>#VALUE!</v>
      </c>
    </row>
    <row r="1526" spans="8:8" x14ac:dyDescent="0.3">
      <c r="H1526" s="5" t="e">
        <f t="shared" si="208"/>
        <v>#VALUE!</v>
      </c>
    </row>
    <row r="1527" spans="8:8" x14ac:dyDescent="0.3">
      <c r="H1527" s="5" t="e">
        <f t="shared" si="208"/>
        <v>#VALUE!</v>
      </c>
    </row>
    <row r="1528" spans="8:8" x14ac:dyDescent="0.3">
      <c r="H1528" s="5" t="e">
        <f t="shared" si="208"/>
        <v>#VALUE!</v>
      </c>
    </row>
    <row r="1529" spans="8:8" x14ac:dyDescent="0.3">
      <c r="H1529" s="5" t="e">
        <f t="shared" si="208"/>
        <v>#VALUE!</v>
      </c>
    </row>
    <row r="1530" spans="8:8" x14ac:dyDescent="0.3">
      <c r="H1530" s="5" t="e">
        <f t="shared" si="208"/>
        <v>#VALUE!</v>
      </c>
    </row>
    <row r="1531" spans="8:8" x14ac:dyDescent="0.3">
      <c r="H1531" s="5" t="e">
        <f t="shared" si="208"/>
        <v>#VALUE!</v>
      </c>
    </row>
    <row r="1532" spans="8:8" x14ac:dyDescent="0.3">
      <c r="H1532" s="5" t="e">
        <f t="shared" si="208"/>
        <v>#VALUE!</v>
      </c>
    </row>
    <row r="1533" spans="8:8" x14ac:dyDescent="0.3">
      <c r="H1533" s="5" t="e">
        <f t="shared" si="208"/>
        <v>#VALUE!</v>
      </c>
    </row>
    <row r="1534" spans="8:8" x14ac:dyDescent="0.3">
      <c r="H1534" s="5" t="e">
        <f t="shared" si="208"/>
        <v>#VALUE!</v>
      </c>
    </row>
    <row r="1535" spans="8:8" x14ac:dyDescent="0.3">
      <c r="H1535" s="5" t="e">
        <f t="shared" ref="H1535:H1546" si="209">AY1005/100*$B$1</f>
        <v>#VALUE!</v>
      </c>
    </row>
    <row r="1536" spans="8:8" x14ac:dyDescent="0.3">
      <c r="H1536" s="5" t="e">
        <f t="shared" si="209"/>
        <v>#VALUE!</v>
      </c>
    </row>
    <row r="1537" spans="8:8" x14ac:dyDescent="0.3">
      <c r="H1537" s="5" t="e">
        <f t="shared" si="209"/>
        <v>#VALUE!</v>
      </c>
    </row>
    <row r="1538" spans="8:8" x14ac:dyDescent="0.3">
      <c r="H1538" s="5" t="e">
        <f t="shared" si="209"/>
        <v>#VALUE!</v>
      </c>
    </row>
    <row r="1539" spans="8:8" x14ac:dyDescent="0.3">
      <c r="H1539" s="5" t="e">
        <f t="shared" si="209"/>
        <v>#VALUE!</v>
      </c>
    </row>
    <row r="1540" spans="8:8" x14ac:dyDescent="0.3">
      <c r="H1540" s="5" t="e">
        <f t="shared" si="209"/>
        <v>#VALUE!</v>
      </c>
    </row>
    <row r="1541" spans="8:8" x14ac:dyDescent="0.3">
      <c r="H1541" s="5" t="e">
        <f t="shared" si="209"/>
        <v>#VALUE!</v>
      </c>
    </row>
    <row r="1542" spans="8:8" x14ac:dyDescent="0.3">
      <c r="H1542" s="5" t="e">
        <f t="shared" si="209"/>
        <v>#VALUE!</v>
      </c>
    </row>
    <row r="1543" spans="8:8" x14ac:dyDescent="0.3">
      <c r="H1543" s="5" t="e">
        <f t="shared" si="209"/>
        <v>#VALUE!</v>
      </c>
    </row>
    <row r="1544" spans="8:8" x14ac:dyDescent="0.3">
      <c r="H1544" s="5" t="e">
        <f t="shared" si="209"/>
        <v>#VALUE!</v>
      </c>
    </row>
    <row r="1545" spans="8:8" x14ac:dyDescent="0.3">
      <c r="H1545" s="5" t="e">
        <f t="shared" si="209"/>
        <v>#VALUE!</v>
      </c>
    </row>
    <row r="1546" spans="8:8" x14ac:dyDescent="0.3">
      <c r="H1546" s="5" t="e">
        <f t="shared" si="209"/>
        <v>#VALUE!</v>
      </c>
    </row>
    <row r="1547" spans="8:8" x14ac:dyDescent="0.3">
      <c r="H1547" s="5" t="e">
        <f t="shared" ref="H1547:H1558" si="210">AZ1005/100*$B$1</f>
        <v>#VALUE!</v>
      </c>
    </row>
    <row r="1548" spans="8:8" x14ac:dyDescent="0.3">
      <c r="H1548" s="5" t="e">
        <f t="shared" si="210"/>
        <v>#VALUE!</v>
      </c>
    </row>
    <row r="1549" spans="8:8" x14ac:dyDescent="0.3">
      <c r="H1549" s="5" t="e">
        <f t="shared" si="210"/>
        <v>#VALUE!</v>
      </c>
    </row>
    <row r="1550" spans="8:8" x14ac:dyDescent="0.3">
      <c r="H1550" s="5" t="e">
        <f t="shared" si="210"/>
        <v>#VALUE!</v>
      </c>
    </row>
    <row r="1551" spans="8:8" x14ac:dyDescent="0.3">
      <c r="H1551" s="5" t="e">
        <f t="shared" si="210"/>
        <v>#VALUE!</v>
      </c>
    </row>
    <row r="1552" spans="8:8" x14ac:dyDescent="0.3">
      <c r="H1552" s="5" t="e">
        <f t="shared" si="210"/>
        <v>#VALUE!</v>
      </c>
    </row>
    <row r="1553" spans="8:8" x14ac:dyDescent="0.3">
      <c r="H1553" s="5" t="e">
        <f t="shared" si="210"/>
        <v>#VALUE!</v>
      </c>
    </row>
    <row r="1554" spans="8:8" x14ac:dyDescent="0.3">
      <c r="H1554" s="5" t="e">
        <f t="shared" si="210"/>
        <v>#VALUE!</v>
      </c>
    </row>
    <row r="1555" spans="8:8" x14ac:dyDescent="0.3">
      <c r="H1555" s="5" t="e">
        <f t="shared" si="210"/>
        <v>#VALUE!</v>
      </c>
    </row>
    <row r="1556" spans="8:8" x14ac:dyDescent="0.3">
      <c r="H1556" s="5" t="e">
        <f t="shared" si="210"/>
        <v>#VALUE!</v>
      </c>
    </row>
    <row r="1557" spans="8:8" x14ac:dyDescent="0.3">
      <c r="H1557" s="5" t="e">
        <f t="shared" si="210"/>
        <v>#VALUE!</v>
      </c>
    </row>
    <row r="1558" spans="8:8" x14ac:dyDescent="0.3">
      <c r="H1558" s="5" t="e">
        <f t="shared" si="210"/>
        <v>#VALUE!</v>
      </c>
    </row>
    <row r="1559" spans="8:8" x14ac:dyDescent="0.3">
      <c r="H1559" s="5" t="e">
        <f t="shared" ref="H1559:H1570" si="211">BA1005/100*$B$1</f>
        <v>#VALUE!</v>
      </c>
    </row>
    <row r="1560" spans="8:8" x14ac:dyDescent="0.3">
      <c r="H1560" s="5" t="e">
        <f t="shared" si="211"/>
        <v>#VALUE!</v>
      </c>
    </row>
    <row r="1561" spans="8:8" x14ac:dyDescent="0.3">
      <c r="H1561" s="5" t="e">
        <f t="shared" si="211"/>
        <v>#VALUE!</v>
      </c>
    </row>
    <row r="1562" spans="8:8" x14ac:dyDescent="0.3">
      <c r="H1562" s="5" t="e">
        <f t="shared" si="211"/>
        <v>#VALUE!</v>
      </c>
    </row>
    <row r="1563" spans="8:8" x14ac:dyDescent="0.3">
      <c r="H1563" s="5" t="e">
        <f t="shared" si="211"/>
        <v>#VALUE!</v>
      </c>
    </row>
    <row r="1564" spans="8:8" x14ac:dyDescent="0.3">
      <c r="H1564" s="5" t="e">
        <f t="shared" si="211"/>
        <v>#VALUE!</v>
      </c>
    </row>
    <row r="1565" spans="8:8" x14ac:dyDescent="0.3">
      <c r="H1565" s="5" t="e">
        <f t="shared" si="211"/>
        <v>#VALUE!</v>
      </c>
    </row>
    <row r="1566" spans="8:8" x14ac:dyDescent="0.3">
      <c r="H1566" s="5" t="e">
        <f t="shared" si="211"/>
        <v>#VALUE!</v>
      </c>
    </row>
    <row r="1567" spans="8:8" x14ac:dyDescent="0.3">
      <c r="H1567" s="5" t="e">
        <f t="shared" si="211"/>
        <v>#VALUE!</v>
      </c>
    </row>
    <row r="1568" spans="8:8" x14ac:dyDescent="0.3">
      <c r="H1568" s="5" t="e">
        <f t="shared" si="211"/>
        <v>#VALUE!</v>
      </c>
    </row>
    <row r="1569" spans="8:8" x14ac:dyDescent="0.3">
      <c r="H1569" s="5" t="e">
        <f t="shared" si="211"/>
        <v>#VALUE!</v>
      </c>
    </row>
    <row r="1570" spans="8:8" x14ac:dyDescent="0.3">
      <c r="H1570" s="5" t="e">
        <f t="shared" si="211"/>
        <v>#VALUE!</v>
      </c>
    </row>
    <row r="1571" spans="8:8" x14ac:dyDescent="0.3">
      <c r="H1571" s="5" t="e">
        <f t="shared" ref="H1571:H1582" si="212">BB1005/100*$B$1</f>
        <v>#VALUE!</v>
      </c>
    </row>
    <row r="1572" spans="8:8" x14ac:dyDescent="0.3">
      <c r="H1572" s="5" t="e">
        <f t="shared" si="212"/>
        <v>#VALUE!</v>
      </c>
    </row>
    <row r="1573" spans="8:8" x14ac:dyDescent="0.3">
      <c r="H1573" s="5" t="e">
        <f t="shared" si="212"/>
        <v>#VALUE!</v>
      </c>
    </row>
    <row r="1574" spans="8:8" x14ac:dyDescent="0.3">
      <c r="H1574" s="5" t="e">
        <f t="shared" si="212"/>
        <v>#VALUE!</v>
      </c>
    </row>
    <row r="1575" spans="8:8" x14ac:dyDescent="0.3">
      <c r="H1575" s="5" t="e">
        <f t="shared" si="212"/>
        <v>#VALUE!</v>
      </c>
    </row>
    <row r="1576" spans="8:8" x14ac:dyDescent="0.3">
      <c r="H1576" s="5" t="e">
        <f t="shared" si="212"/>
        <v>#VALUE!</v>
      </c>
    </row>
    <row r="1577" spans="8:8" x14ac:dyDescent="0.3">
      <c r="H1577" s="5" t="e">
        <f t="shared" si="212"/>
        <v>#VALUE!</v>
      </c>
    </row>
    <row r="1578" spans="8:8" x14ac:dyDescent="0.3">
      <c r="H1578" s="5" t="e">
        <f t="shared" si="212"/>
        <v>#VALUE!</v>
      </c>
    </row>
    <row r="1579" spans="8:8" x14ac:dyDescent="0.3">
      <c r="H1579" s="5" t="e">
        <f t="shared" si="212"/>
        <v>#VALUE!</v>
      </c>
    </row>
    <row r="1580" spans="8:8" x14ac:dyDescent="0.3">
      <c r="H1580" s="5" t="e">
        <f t="shared" si="212"/>
        <v>#VALUE!</v>
      </c>
    </row>
    <row r="1581" spans="8:8" x14ac:dyDescent="0.3">
      <c r="H1581" s="5" t="e">
        <f t="shared" si="212"/>
        <v>#VALUE!</v>
      </c>
    </row>
    <row r="1582" spans="8:8" x14ac:dyDescent="0.3">
      <c r="H1582" s="5" t="e">
        <f t="shared" si="212"/>
        <v>#VALUE!</v>
      </c>
    </row>
    <row r="1583" spans="8:8" x14ac:dyDescent="0.3">
      <c r="H1583" s="5" t="e">
        <f t="shared" ref="H1583:H1594" si="213">BC1005/100*$B$1</f>
        <v>#VALUE!</v>
      </c>
    </row>
    <row r="1584" spans="8:8" x14ac:dyDescent="0.3">
      <c r="H1584" s="5" t="e">
        <f t="shared" si="213"/>
        <v>#VALUE!</v>
      </c>
    </row>
    <row r="1585" spans="8:8" x14ac:dyDescent="0.3">
      <c r="H1585" s="5" t="e">
        <f t="shared" si="213"/>
        <v>#VALUE!</v>
      </c>
    </row>
    <row r="1586" spans="8:8" x14ac:dyDescent="0.3">
      <c r="H1586" s="5" t="e">
        <f t="shared" si="213"/>
        <v>#VALUE!</v>
      </c>
    </row>
    <row r="1587" spans="8:8" x14ac:dyDescent="0.3">
      <c r="H1587" s="5" t="e">
        <f t="shared" si="213"/>
        <v>#VALUE!</v>
      </c>
    </row>
    <row r="1588" spans="8:8" x14ac:dyDescent="0.3">
      <c r="H1588" s="5" t="e">
        <f t="shared" si="213"/>
        <v>#VALUE!</v>
      </c>
    </row>
    <row r="1589" spans="8:8" x14ac:dyDescent="0.3">
      <c r="H1589" s="5" t="e">
        <f t="shared" si="213"/>
        <v>#VALUE!</v>
      </c>
    </row>
    <row r="1590" spans="8:8" x14ac:dyDescent="0.3">
      <c r="H1590" s="5" t="e">
        <f t="shared" si="213"/>
        <v>#VALUE!</v>
      </c>
    </row>
    <row r="1591" spans="8:8" x14ac:dyDescent="0.3">
      <c r="H1591" s="5" t="e">
        <f t="shared" si="213"/>
        <v>#VALUE!</v>
      </c>
    </row>
    <row r="1592" spans="8:8" x14ac:dyDescent="0.3">
      <c r="H1592" s="5" t="e">
        <f t="shared" si="213"/>
        <v>#VALUE!</v>
      </c>
    </row>
    <row r="1593" spans="8:8" x14ac:dyDescent="0.3">
      <c r="H1593" s="5" t="e">
        <f t="shared" si="213"/>
        <v>#VALUE!</v>
      </c>
    </row>
    <row r="1594" spans="8:8" x14ac:dyDescent="0.3">
      <c r="H1594" s="5" t="e">
        <f t="shared" si="213"/>
        <v>#VALUE!</v>
      </c>
    </row>
    <row r="1595" spans="8:8" x14ac:dyDescent="0.3">
      <c r="H1595" s="5" t="e">
        <f t="shared" ref="H1595:H1606" si="214">BD1005/100*$B$1</f>
        <v>#VALUE!</v>
      </c>
    </row>
    <row r="1596" spans="8:8" x14ac:dyDescent="0.3">
      <c r="H1596" s="5" t="e">
        <f t="shared" si="214"/>
        <v>#VALUE!</v>
      </c>
    </row>
    <row r="1597" spans="8:8" x14ac:dyDescent="0.3">
      <c r="H1597" s="5" t="e">
        <f t="shared" si="214"/>
        <v>#VALUE!</v>
      </c>
    </row>
    <row r="1598" spans="8:8" x14ac:dyDescent="0.3">
      <c r="H1598" s="5" t="e">
        <f t="shared" si="214"/>
        <v>#VALUE!</v>
      </c>
    </row>
    <row r="1599" spans="8:8" x14ac:dyDescent="0.3">
      <c r="H1599" s="5" t="e">
        <f t="shared" si="214"/>
        <v>#VALUE!</v>
      </c>
    </row>
    <row r="1600" spans="8:8" x14ac:dyDescent="0.3">
      <c r="H1600" s="5" t="e">
        <f t="shared" si="214"/>
        <v>#VALUE!</v>
      </c>
    </row>
    <row r="1601" spans="8:8" x14ac:dyDescent="0.3">
      <c r="H1601" s="5" t="e">
        <f t="shared" si="214"/>
        <v>#VALUE!</v>
      </c>
    </row>
    <row r="1602" spans="8:8" x14ac:dyDescent="0.3">
      <c r="H1602" s="5" t="e">
        <f t="shared" si="214"/>
        <v>#VALUE!</v>
      </c>
    </row>
    <row r="1603" spans="8:8" x14ac:dyDescent="0.3">
      <c r="H1603" s="5" t="e">
        <f t="shared" si="214"/>
        <v>#VALUE!</v>
      </c>
    </row>
    <row r="1604" spans="8:8" x14ac:dyDescent="0.3">
      <c r="H1604" s="5" t="e">
        <f t="shared" si="214"/>
        <v>#VALUE!</v>
      </c>
    </row>
    <row r="1605" spans="8:8" x14ac:dyDescent="0.3">
      <c r="H1605" s="5" t="e">
        <f t="shared" si="214"/>
        <v>#VALUE!</v>
      </c>
    </row>
    <row r="1606" spans="8:8" x14ac:dyDescent="0.3">
      <c r="H1606" s="5" t="e">
        <f t="shared" si="214"/>
        <v>#VALUE!</v>
      </c>
    </row>
    <row r="1607" spans="8:8" x14ac:dyDescent="0.3">
      <c r="H1607" s="5" t="e">
        <f t="shared" ref="H1607:H1618" si="215">BE1005/100*$B$1</f>
        <v>#VALUE!</v>
      </c>
    </row>
    <row r="1608" spans="8:8" x14ac:dyDescent="0.3">
      <c r="H1608" s="5" t="e">
        <f t="shared" si="215"/>
        <v>#VALUE!</v>
      </c>
    </row>
    <row r="1609" spans="8:8" x14ac:dyDescent="0.3">
      <c r="H1609" s="5" t="e">
        <f t="shared" si="215"/>
        <v>#VALUE!</v>
      </c>
    </row>
    <row r="1610" spans="8:8" x14ac:dyDescent="0.3">
      <c r="H1610" s="5" t="e">
        <f t="shared" si="215"/>
        <v>#VALUE!</v>
      </c>
    </row>
    <row r="1611" spans="8:8" x14ac:dyDescent="0.3">
      <c r="H1611" s="5" t="e">
        <f t="shared" si="215"/>
        <v>#VALUE!</v>
      </c>
    </row>
    <row r="1612" spans="8:8" x14ac:dyDescent="0.3">
      <c r="H1612" s="5" t="e">
        <f t="shared" si="215"/>
        <v>#VALUE!</v>
      </c>
    </row>
    <row r="1613" spans="8:8" x14ac:dyDescent="0.3">
      <c r="H1613" s="5" t="e">
        <f t="shared" si="215"/>
        <v>#VALUE!</v>
      </c>
    </row>
    <row r="1614" spans="8:8" x14ac:dyDescent="0.3">
      <c r="H1614" s="5" t="e">
        <f t="shared" si="215"/>
        <v>#VALUE!</v>
      </c>
    </row>
    <row r="1615" spans="8:8" x14ac:dyDescent="0.3">
      <c r="H1615" s="5" t="e">
        <f t="shared" si="215"/>
        <v>#VALUE!</v>
      </c>
    </row>
    <row r="1616" spans="8:8" x14ac:dyDescent="0.3">
      <c r="H1616" s="5" t="e">
        <f t="shared" si="215"/>
        <v>#VALUE!</v>
      </c>
    </row>
    <row r="1617" spans="8:8" x14ac:dyDescent="0.3">
      <c r="H1617" s="5" t="e">
        <f t="shared" si="215"/>
        <v>#VALUE!</v>
      </c>
    </row>
    <row r="1618" spans="8:8" x14ac:dyDescent="0.3">
      <c r="H1618" s="5" t="e">
        <f t="shared" si="215"/>
        <v>#VALUE!</v>
      </c>
    </row>
    <row r="1619" spans="8:8" x14ac:dyDescent="0.3">
      <c r="H1619" s="5" t="e">
        <f t="shared" ref="H1619:H1630" si="216">BF1005/100*$B$1</f>
        <v>#VALUE!</v>
      </c>
    </row>
    <row r="1620" spans="8:8" x14ac:dyDescent="0.3">
      <c r="H1620" s="5" t="e">
        <f t="shared" si="216"/>
        <v>#VALUE!</v>
      </c>
    </row>
    <row r="1621" spans="8:8" x14ac:dyDescent="0.3">
      <c r="H1621" s="5" t="e">
        <f t="shared" si="216"/>
        <v>#VALUE!</v>
      </c>
    </row>
    <row r="1622" spans="8:8" x14ac:dyDescent="0.3">
      <c r="H1622" s="5" t="e">
        <f t="shared" si="216"/>
        <v>#VALUE!</v>
      </c>
    </row>
    <row r="1623" spans="8:8" x14ac:dyDescent="0.3">
      <c r="H1623" s="5" t="e">
        <f t="shared" si="216"/>
        <v>#VALUE!</v>
      </c>
    </row>
    <row r="1624" spans="8:8" x14ac:dyDescent="0.3">
      <c r="H1624" s="5" t="e">
        <f t="shared" si="216"/>
        <v>#VALUE!</v>
      </c>
    </row>
    <row r="1625" spans="8:8" x14ac:dyDescent="0.3">
      <c r="H1625" s="5" t="e">
        <f t="shared" si="216"/>
        <v>#VALUE!</v>
      </c>
    </row>
    <row r="1626" spans="8:8" x14ac:dyDescent="0.3">
      <c r="H1626" s="5" t="e">
        <f t="shared" si="216"/>
        <v>#VALUE!</v>
      </c>
    </row>
    <row r="1627" spans="8:8" x14ac:dyDescent="0.3">
      <c r="H1627" s="5" t="e">
        <f t="shared" si="216"/>
        <v>#VALUE!</v>
      </c>
    </row>
    <row r="1628" spans="8:8" x14ac:dyDescent="0.3">
      <c r="H1628" s="5" t="e">
        <f t="shared" si="216"/>
        <v>#VALUE!</v>
      </c>
    </row>
    <row r="1629" spans="8:8" x14ac:dyDescent="0.3">
      <c r="H1629" s="5" t="e">
        <f t="shared" si="216"/>
        <v>#VALUE!</v>
      </c>
    </row>
    <row r="1630" spans="8:8" x14ac:dyDescent="0.3">
      <c r="H1630" s="5" t="e">
        <f t="shared" si="216"/>
        <v>#VALUE!</v>
      </c>
    </row>
    <row r="1631" spans="8:8" x14ac:dyDescent="0.3">
      <c r="H1631" s="5" t="e">
        <f t="shared" ref="H1631:H1642" si="217">BG1005/100*$B$1</f>
        <v>#VALUE!</v>
      </c>
    </row>
    <row r="1632" spans="8:8" x14ac:dyDescent="0.3">
      <c r="H1632" s="5" t="e">
        <f t="shared" si="217"/>
        <v>#VALUE!</v>
      </c>
    </row>
    <row r="1633" spans="8:8" x14ac:dyDescent="0.3">
      <c r="H1633" s="5" t="e">
        <f t="shared" si="217"/>
        <v>#VALUE!</v>
      </c>
    </row>
    <row r="1634" spans="8:8" x14ac:dyDescent="0.3">
      <c r="H1634" s="5" t="e">
        <f t="shared" si="217"/>
        <v>#VALUE!</v>
      </c>
    </row>
    <row r="1635" spans="8:8" x14ac:dyDescent="0.3">
      <c r="H1635" s="5" t="e">
        <f t="shared" si="217"/>
        <v>#VALUE!</v>
      </c>
    </row>
    <row r="1636" spans="8:8" x14ac:dyDescent="0.3">
      <c r="H1636" s="5" t="e">
        <f t="shared" si="217"/>
        <v>#VALUE!</v>
      </c>
    </row>
    <row r="1637" spans="8:8" x14ac:dyDescent="0.3">
      <c r="H1637" s="5" t="e">
        <f t="shared" si="217"/>
        <v>#VALUE!</v>
      </c>
    </row>
    <row r="1638" spans="8:8" x14ac:dyDescent="0.3">
      <c r="H1638" s="5" t="e">
        <f t="shared" si="217"/>
        <v>#VALUE!</v>
      </c>
    </row>
    <row r="1639" spans="8:8" x14ac:dyDescent="0.3">
      <c r="H1639" s="5" t="e">
        <f t="shared" si="217"/>
        <v>#VALUE!</v>
      </c>
    </row>
    <row r="1640" spans="8:8" x14ac:dyDescent="0.3">
      <c r="H1640" s="5" t="e">
        <f t="shared" si="217"/>
        <v>#VALUE!</v>
      </c>
    </row>
    <row r="1641" spans="8:8" x14ac:dyDescent="0.3">
      <c r="H1641" s="5" t="e">
        <f t="shared" si="217"/>
        <v>#VALUE!</v>
      </c>
    </row>
    <row r="1642" spans="8:8" x14ac:dyDescent="0.3">
      <c r="H1642" s="5" t="e">
        <f t="shared" si="217"/>
        <v>#VALUE!</v>
      </c>
    </row>
    <row r="1643" spans="8:8" x14ac:dyDescent="0.3">
      <c r="H1643" s="5" t="e">
        <f t="shared" ref="H1643:H1654" si="218">BH1005/100*$B$1</f>
        <v>#VALUE!</v>
      </c>
    </row>
    <row r="1644" spans="8:8" x14ac:dyDescent="0.3">
      <c r="H1644" s="5" t="e">
        <f t="shared" si="218"/>
        <v>#VALUE!</v>
      </c>
    </row>
    <row r="1645" spans="8:8" x14ac:dyDescent="0.3">
      <c r="H1645" s="5" t="e">
        <f t="shared" si="218"/>
        <v>#VALUE!</v>
      </c>
    </row>
    <row r="1646" spans="8:8" x14ac:dyDescent="0.3">
      <c r="H1646" s="5" t="e">
        <f t="shared" si="218"/>
        <v>#VALUE!</v>
      </c>
    </row>
    <row r="1647" spans="8:8" x14ac:dyDescent="0.3">
      <c r="H1647" s="5" t="e">
        <f t="shared" si="218"/>
        <v>#VALUE!</v>
      </c>
    </row>
    <row r="1648" spans="8:8" x14ac:dyDescent="0.3">
      <c r="H1648" s="5" t="e">
        <f t="shared" si="218"/>
        <v>#VALUE!</v>
      </c>
    </row>
    <row r="1649" spans="8:8" x14ac:dyDescent="0.3">
      <c r="H1649" s="5" t="e">
        <f t="shared" si="218"/>
        <v>#VALUE!</v>
      </c>
    </row>
    <row r="1650" spans="8:8" x14ac:dyDescent="0.3">
      <c r="H1650" s="5" t="e">
        <f t="shared" si="218"/>
        <v>#VALUE!</v>
      </c>
    </row>
    <row r="1651" spans="8:8" x14ac:dyDescent="0.3">
      <c r="H1651" s="5" t="e">
        <f t="shared" si="218"/>
        <v>#VALUE!</v>
      </c>
    </row>
    <row r="1652" spans="8:8" x14ac:dyDescent="0.3">
      <c r="H1652" s="5" t="e">
        <f t="shared" si="218"/>
        <v>#VALUE!</v>
      </c>
    </row>
    <row r="1653" spans="8:8" x14ac:dyDescent="0.3">
      <c r="H1653" s="5" t="e">
        <f t="shared" si="218"/>
        <v>#VALUE!</v>
      </c>
    </row>
    <row r="1654" spans="8:8" x14ac:dyDescent="0.3">
      <c r="H1654" s="5" t="e">
        <f t="shared" si="218"/>
        <v>#VALUE!</v>
      </c>
    </row>
    <row r="1655" spans="8:8" x14ac:dyDescent="0.3">
      <c r="H1655" s="5" t="e">
        <f t="shared" ref="H1655:H1666" si="219">BI1005/100*$B$1</f>
        <v>#VALUE!</v>
      </c>
    </row>
    <row r="1656" spans="8:8" x14ac:dyDescent="0.3">
      <c r="H1656" s="5" t="e">
        <f t="shared" si="219"/>
        <v>#VALUE!</v>
      </c>
    </row>
    <row r="1657" spans="8:8" x14ac:dyDescent="0.3">
      <c r="H1657" s="5" t="e">
        <f t="shared" si="219"/>
        <v>#VALUE!</v>
      </c>
    </row>
    <row r="1658" spans="8:8" x14ac:dyDescent="0.3">
      <c r="H1658" s="5" t="e">
        <f t="shared" si="219"/>
        <v>#VALUE!</v>
      </c>
    </row>
    <row r="1659" spans="8:8" x14ac:dyDescent="0.3">
      <c r="H1659" s="5" t="e">
        <f t="shared" si="219"/>
        <v>#VALUE!</v>
      </c>
    </row>
    <row r="1660" spans="8:8" x14ac:dyDescent="0.3">
      <c r="H1660" s="5" t="e">
        <f t="shared" si="219"/>
        <v>#VALUE!</v>
      </c>
    </row>
    <row r="1661" spans="8:8" x14ac:dyDescent="0.3">
      <c r="H1661" s="5" t="e">
        <f t="shared" si="219"/>
        <v>#VALUE!</v>
      </c>
    </row>
    <row r="1662" spans="8:8" x14ac:dyDescent="0.3">
      <c r="H1662" s="5" t="e">
        <f t="shared" si="219"/>
        <v>#VALUE!</v>
      </c>
    </row>
    <row r="1663" spans="8:8" x14ac:dyDescent="0.3">
      <c r="H1663" s="5" t="e">
        <f t="shared" si="219"/>
        <v>#VALUE!</v>
      </c>
    </row>
    <row r="1664" spans="8:8" x14ac:dyDescent="0.3">
      <c r="H1664" s="5" t="e">
        <f t="shared" si="219"/>
        <v>#VALUE!</v>
      </c>
    </row>
    <row r="1665" spans="8:8" x14ac:dyDescent="0.3">
      <c r="H1665" s="5" t="e">
        <f t="shared" si="219"/>
        <v>#VALUE!</v>
      </c>
    </row>
    <row r="1666" spans="8:8" x14ac:dyDescent="0.3">
      <c r="H1666" s="5" t="e">
        <f t="shared" si="219"/>
        <v>#VALUE!</v>
      </c>
    </row>
    <row r="1667" spans="8:8" x14ac:dyDescent="0.3">
      <c r="H1667" s="5" t="e">
        <f t="shared" ref="H1667:H1678" si="220">BJ1005/100*$B$1</f>
        <v>#VALUE!</v>
      </c>
    </row>
    <row r="1668" spans="8:8" x14ac:dyDescent="0.3">
      <c r="H1668" s="5" t="e">
        <f t="shared" si="220"/>
        <v>#VALUE!</v>
      </c>
    </row>
    <row r="1669" spans="8:8" x14ac:dyDescent="0.3">
      <c r="H1669" s="5" t="e">
        <f t="shared" si="220"/>
        <v>#VALUE!</v>
      </c>
    </row>
    <row r="1670" spans="8:8" x14ac:dyDescent="0.3">
      <c r="H1670" s="5" t="e">
        <f t="shared" si="220"/>
        <v>#VALUE!</v>
      </c>
    </row>
    <row r="1671" spans="8:8" x14ac:dyDescent="0.3">
      <c r="H1671" s="5" t="e">
        <f t="shared" si="220"/>
        <v>#VALUE!</v>
      </c>
    </row>
    <row r="1672" spans="8:8" x14ac:dyDescent="0.3">
      <c r="H1672" s="5" t="e">
        <f t="shared" si="220"/>
        <v>#VALUE!</v>
      </c>
    </row>
    <row r="1673" spans="8:8" x14ac:dyDescent="0.3">
      <c r="H1673" s="5" t="e">
        <f t="shared" si="220"/>
        <v>#VALUE!</v>
      </c>
    </row>
    <row r="1674" spans="8:8" x14ac:dyDescent="0.3">
      <c r="H1674" s="5" t="e">
        <f t="shared" si="220"/>
        <v>#VALUE!</v>
      </c>
    </row>
    <row r="1675" spans="8:8" x14ac:dyDescent="0.3">
      <c r="H1675" s="5" t="e">
        <f t="shared" si="220"/>
        <v>#VALUE!</v>
      </c>
    </row>
    <row r="1676" spans="8:8" x14ac:dyDescent="0.3">
      <c r="H1676" s="5" t="e">
        <f t="shared" si="220"/>
        <v>#VALUE!</v>
      </c>
    </row>
    <row r="1677" spans="8:8" x14ac:dyDescent="0.3">
      <c r="H1677" s="5" t="e">
        <f t="shared" si="220"/>
        <v>#VALUE!</v>
      </c>
    </row>
    <row r="1678" spans="8:8" x14ac:dyDescent="0.3">
      <c r="H1678" s="5" t="e">
        <f t="shared" si="220"/>
        <v>#VALUE!</v>
      </c>
    </row>
    <row r="1679" spans="8:8" x14ac:dyDescent="0.3">
      <c r="H1679" s="5" t="e">
        <f t="shared" ref="H1679:H1690" si="221">BK1005/100*$B$1</f>
        <v>#VALUE!</v>
      </c>
    </row>
    <row r="1680" spans="8:8" x14ac:dyDescent="0.3">
      <c r="H1680" s="5" t="e">
        <f t="shared" si="221"/>
        <v>#VALUE!</v>
      </c>
    </row>
    <row r="1681" spans="8:8" x14ac:dyDescent="0.3">
      <c r="H1681" s="5" t="e">
        <f t="shared" si="221"/>
        <v>#VALUE!</v>
      </c>
    </row>
    <row r="1682" spans="8:8" x14ac:dyDescent="0.3">
      <c r="H1682" s="5" t="e">
        <f t="shared" si="221"/>
        <v>#VALUE!</v>
      </c>
    </row>
    <row r="1683" spans="8:8" x14ac:dyDescent="0.3">
      <c r="H1683" s="5" t="e">
        <f t="shared" si="221"/>
        <v>#VALUE!</v>
      </c>
    </row>
    <row r="1684" spans="8:8" x14ac:dyDescent="0.3">
      <c r="H1684" s="5" t="e">
        <f t="shared" si="221"/>
        <v>#VALUE!</v>
      </c>
    </row>
    <row r="1685" spans="8:8" x14ac:dyDescent="0.3">
      <c r="H1685" s="5" t="e">
        <f t="shared" si="221"/>
        <v>#VALUE!</v>
      </c>
    </row>
    <row r="1686" spans="8:8" x14ac:dyDescent="0.3">
      <c r="H1686" s="5" t="e">
        <f t="shared" si="221"/>
        <v>#VALUE!</v>
      </c>
    </row>
    <row r="1687" spans="8:8" x14ac:dyDescent="0.3">
      <c r="H1687" s="5" t="e">
        <f t="shared" si="221"/>
        <v>#VALUE!</v>
      </c>
    </row>
    <row r="1688" spans="8:8" x14ac:dyDescent="0.3">
      <c r="H1688" s="5" t="e">
        <f t="shared" si="221"/>
        <v>#VALUE!</v>
      </c>
    </row>
    <row r="1689" spans="8:8" x14ac:dyDescent="0.3">
      <c r="H1689" s="5" t="e">
        <f t="shared" si="221"/>
        <v>#VALUE!</v>
      </c>
    </row>
    <row r="1690" spans="8:8" x14ac:dyDescent="0.3">
      <c r="H1690" s="5" t="e">
        <f t="shared" si="221"/>
        <v>#VALUE!</v>
      </c>
    </row>
    <row r="1691" spans="8:8" x14ac:dyDescent="0.3">
      <c r="H1691" s="5" t="e">
        <f t="shared" ref="H1691:H1702" si="222">BL1005/100*$B$1</f>
        <v>#VALUE!</v>
      </c>
    </row>
    <row r="1692" spans="8:8" x14ac:dyDescent="0.3">
      <c r="H1692" s="5" t="e">
        <f t="shared" si="222"/>
        <v>#VALUE!</v>
      </c>
    </row>
    <row r="1693" spans="8:8" x14ac:dyDescent="0.3">
      <c r="H1693" s="5" t="e">
        <f t="shared" si="222"/>
        <v>#VALUE!</v>
      </c>
    </row>
    <row r="1694" spans="8:8" x14ac:dyDescent="0.3">
      <c r="H1694" s="5" t="e">
        <f t="shared" si="222"/>
        <v>#VALUE!</v>
      </c>
    </row>
    <row r="1695" spans="8:8" x14ac:dyDescent="0.3">
      <c r="H1695" s="5" t="e">
        <f t="shared" si="222"/>
        <v>#VALUE!</v>
      </c>
    </row>
    <row r="1696" spans="8:8" x14ac:dyDescent="0.3">
      <c r="H1696" s="5" t="e">
        <f t="shared" si="222"/>
        <v>#VALUE!</v>
      </c>
    </row>
    <row r="1697" spans="8:8" x14ac:dyDescent="0.3">
      <c r="H1697" s="5" t="e">
        <f t="shared" si="222"/>
        <v>#VALUE!</v>
      </c>
    </row>
    <row r="1698" spans="8:8" x14ac:dyDescent="0.3">
      <c r="H1698" s="5" t="e">
        <f t="shared" si="222"/>
        <v>#VALUE!</v>
      </c>
    </row>
    <row r="1699" spans="8:8" x14ac:dyDescent="0.3">
      <c r="H1699" s="5" t="e">
        <f t="shared" si="222"/>
        <v>#VALUE!</v>
      </c>
    </row>
    <row r="1700" spans="8:8" x14ac:dyDescent="0.3">
      <c r="H1700" s="5" t="e">
        <f t="shared" si="222"/>
        <v>#VALUE!</v>
      </c>
    </row>
    <row r="1701" spans="8:8" x14ac:dyDescent="0.3">
      <c r="H1701" s="5" t="e">
        <f t="shared" si="222"/>
        <v>#VALUE!</v>
      </c>
    </row>
    <row r="1702" spans="8:8" x14ac:dyDescent="0.3">
      <c r="H1702" s="5" t="e">
        <f t="shared" si="222"/>
        <v>#VALUE!</v>
      </c>
    </row>
    <row r="1703" spans="8:8" x14ac:dyDescent="0.3">
      <c r="H1703" s="5" t="e">
        <f t="shared" ref="H1703:H1714" si="223">BM1005/100*$B$1</f>
        <v>#VALUE!</v>
      </c>
    </row>
    <row r="1704" spans="8:8" x14ac:dyDescent="0.3">
      <c r="H1704" s="5" t="e">
        <f t="shared" si="223"/>
        <v>#VALUE!</v>
      </c>
    </row>
    <row r="1705" spans="8:8" x14ac:dyDescent="0.3">
      <c r="H1705" s="5" t="e">
        <f t="shared" si="223"/>
        <v>#VALUE!</v>
      </c>
    </row>
    <row r="1706" spans="8:8" x14ac:dyDescent="0.3">
      <c r="H1706" s="5" t="e">
        <f t="shared" si="223"/>
        <v>#VALUE!</v>
      </c>
    </row>
    <row r="1707" spans="8:8" x14ac:dyDescent="0.3">
      <c r="H1707" s="5" t="e">
        <f t="shared" si="223"/>
        <v>#VALUE!</v>
      </c>
    </row>
    <row r="1708" spans="8:8" x14ac:dyDescent="0.3">
      <c r="H1708" s="5" t="e">
        <f t="shared" si="223"/>
        <v>#VALUE!</v>
      </c>
    </row>
    <row r="1709" spans="8:8" x14ac:dyDescent="0.3">
      <c r="H1709" s="5" t="e">
        <f t="shared" si="223"/>
        <v>#VALUE!</v>
      </c>
    </row>
    <row r="1710" spans="8:8" x14ac:dyDescent="0.3">
      <c r="H1710" s="5" t="e">
        <f t="shared" si="223"/>
        <v>#VALUE!</v>
      </c>
    </row>
    <row r="1711" spans="8:8" x14ac:dyDescent="0.3">
      <c r="H1711" s="5" t="e">
        <f t="shared" si="223"/>
        <v>#VALUE!</v>
      </c>
    </row>
    <row r="1712" spans="8:8" x14ac:dyDescent="0.3">
      <c r="H1712" s="5" t="e">
        <f t="shared" si="223"/>
        <v>#VALUE!</v>
      </c>
    </row>
    <row r="1713" spans="8:8" x14ac:dyDescent="0.3">
      <c r="H1713" s="5" t="e">
        <f t="shared" si="223"/>
        <v>#VALUE!</v>
      </c>
    </row>
    <row r="1714" spans="8:8" x14ac:dyDescent="0.3">
      <c r="H1714" s="5" t="e">
        <f t="shared" si="223"/>
        <v>#VALUE!</v>
      </c>
    </row>
    <row r="1715" spans="8:8" x14ac:dyDescent="0.3">
      <c r="H1715" s="5" t="e">
        <f t="shared" ref="H1715:H1726" si="224">BN1005/100*$B$1</f>
        <v>#VALUE!</v>
      </c>
    </row>
    <row r="1716" spans="8:8" x14ac:dyDescent="0.3">
      <c r="H1716" s="5" t="e">
        <f t="shared" si="224"/>
        <v>#VALUE!</v>
      </c>
    </row>
    <row r="1717" spans="8:8" x14ac:dyDescent="0.3">
      <c r="H1717" s="5" t="e">
        <f t="shared" si="224"/>
        <v>#VALUE!</v>
      </c>
    </row>
    <row r="1718" spans="8:8" x14ac:dyDescent="0.3">
      <c r="H1718" s="5" t="e">
        <f t="shared" si="224"/>
        <v>#VALUE!</v>
      </c>
    </row>
    <row r="1719" spans="8:8" x14ac:dyDescent="0.3">
      <c r="H1719" s="5" t="e">
        <f t="shared" si="224"/>
        <v>#VALUE!</v>
      </c>
    </row>
    <row r="1720" spans="8:8" x14ac:dyDescent="0.3">
      <c r="H1720" s="5" t="e">
        <f t="shared" si="224"/>
        <v>#VALUE!</v>
      </c>
    </row>
    <row r="1721" spans="8:8" x14ac:dyDescent="0.3">
      <c r="H1721" s="5" t="e">
        <f t="shared" si="224"/>
        <v>#VALUE!</v>
      </c>
    </row>
    <row r="1722" spans="8:8" x14ac:dyDescent="0.3">
      <c r="H1722" s="5" t="e">
        <f t="shared" si="224"/>
        <v>#VALUE!</v>
      </c>
    </row>
    <row r="1723" spans="8:8" x14ac:dyDescent="0.3">
      <c r="H1723" s="5" t="e">
        <f t="shared" si="224"/>
        <v>#VALUE!</v>
      </c>
    </row>
    <row r="1724" spans="8:8" x14ac:dyDescent="0.3">
      <c r="H1724" s="5" t="e">
        <f t="shared" si="224"/>
        <v>#VALUE!</v>
      </c>
    </row>
    <row r="1725" spans="8:8" x14ac:dyDescent="0.3">
      <c r="H1725" s="5" t="e">
        <f t="shared" si="224"/>
        <v>#VALUE!</v>
      </c>
    </row>
    <row r="1726" spans="8:8" x14ac:dyDescent="0.3">
      <c r="H1726" s="5" t="e">
        <f t="shared" si="224"/>
        <v>#VALUE!</v>
      </c>
    </row>
    <row r="1727" spans="8:8" x14ac:dyDescent="0.3">
      <c r="H1727" s="5" t="e">
        <f t="shared" ref="H1727:H1738" si="225">BO1005/100*$B$1</f>
        <v>#VALUE!</v>
      </c>
    </row>
    <row r="1728" spans="8:8" x14ac:dyDescent="0.3">
      <c r="H1728" s="5" t="e">
        <f t="shared" si="225"/>
        <v>#VALUE!</v>
      </c>
    </row>
    <row r="1729" spans="8:8" x14ac:dyDescent="0.3">
      <c r="H1729" s="5" t="e">
        <f t="shared" si="225"/>
        <v>#VALUE!</v>
      </c>
    </row>
    <row r="1730" spans="8:8" x14ac:dyDescent="0.3">
      <c r="H1730" s="5" t="e">
        <f t="shared" si="225"/>
        <v>#VALUE!</v>
      </c>
    </row>
    <row r="1731" spans="8:8" x14ac:dyDescent="0.3">
      <c r="H1731" s="5" t="e">
        <f t="shared" si="225"/>
        <v>#VALUE!</v>
      </c>
    </row>
    <row r="1732" spans="8:8" x14ac:dyDescent="0.3">
      <c r="H1732" s="5" t="e">
        <f t="shared" si="225"/>
        <v>#VALUE!</v>
      </c>
    </row>
    <row r="1733" spans="8:8" x14ac:dyDescent="0.3">
      <c r="H1733" s="5" t="e">
        <f t="shared" si="225"/>
        <v>#VALUE!</v>
      </c>
    </row>
    <row r="1734" spans="8:8" x14ac:dyDescent="0.3">
      <c r="H1734" s="5" t="e">
        <f t="shared" si="225"/>
        <v>#VALUE!</v>
      </c>
    </row>
    <row r="1735" spans="8:8" x14ac:dyDescent="0.3">
      <c r="H1735" s="5" t="e">
        <f t="shared" si="225"/>
        <v>#VALUE!</v>
      </c>
    </row>
    <row r="1736" spans="8:8" x14ac:dyDescent="0.3">
      <c r="H1736" s="5" t="e">
        <f t="shared" si="225"/>
        <v>#VALUE!</v>
      </c>
    </row>
    <row r="1737" spans="8:8" x14ac:dyDescent="0.3">
      <c r="H1737" s="5" t="e">
        <f t="shared" si="225"/>
        <v>#VALUE!</v>
      </c>
    </row>
    <row r="1738" spans="8:8" x14ac:dyDescent="0.3">
      <c r="H1738" s="5" t="e">
        <f t="shared" si="225"/>
        <v>#VALUE!</v>
      </c>
    </row>
    <row r="1739" spans="8:8" x14ac:dyDescent="0.3">
      <c r="H1739" s="5" t="e">
        <f t="shared" ref="H1739:H1750" si="226">BP1005/100*$B$1</f>
        <v>#VALUE!</v>
      </c>
    </row>
    <row r="1740" spans="8:8" x14ac:dyDescent="0.3">
      <c r="H1740" s="5" t="e">
        <f t="shared" si="226"/>
        <v>#VALUE!</v>
      </c>
    </row>
    <row r="1741" spans="8:8" x14ac:dyDescent="0.3">
      <c r="H1741" s="5" t="e">
        <f t="shared" si="226"/>
        <v>#VALUE!</v>
      </c>
    </row>
    <row r="1742" spans="8:8" x14ac:dyDescent="0.3">
      <c r="H1742" s="5" t="e">
        <f t="shared" si="226"/>
        <v>#VALUE!</v>
      </c>
    </row>
    <row r="1743" spans="8:8" x14ac:dyDescent="0.3">
      <c r="H1743" s="5" t="e">
        <f t="shared" si="226"/>
        <v>#VALUE!</v>
      </c>
    </row>
    <row r="1744" spans="8:8" x14ac:dyDescent="0.3">
      <c r="H1744" s="5" t="e">
        <f t="shared" si="226"/>
        <v>#VALUE!</v>
      </c>
    </row>
    <row r="1745" spans="8:8" x14ac:dyDescent="0.3">
      <c r="H1745" s="5" t="e">
        <f t="shared" si="226"/>
        <v>#VALUE!</v>
      </c>
    </row>
    <row r="1746" spans="8:8" x14ac:dyDescent="0.3">
      <c r="H1746" s="5" t="e">
        <f t="shared" si="226"/>
        <v>#VALUE!</v>
      </c>
    </row>
    <row r="1747" spans="8:8" x14ac:dyDescent="0.3">
      <c r="H1747" s="5" t="e">
        <f t="shared" si="226"/>
        <v>#VALUE!</v>
      </c>
    </row>
    <row r="1748" spans="8:8" x14ac:dyDescent="0.3">
      <c r="H1748" s="5" t="e">
        <f t="shared" si="226"/>
        <v>#VALUE!</v>
      </c>
    </row>
    <row r="1749" spans="8:8" x14ac:dyDescent="0.3">
      <c r="H1749" s="5" t="e">
        <f t="shared" si="226"/>
        <v>#VALUE!</v>
      </c>
    </row>
    <row r="1750" spans="8:8" x14ac:dyDescent="0.3">
      <c r="H1750" s="5" t="e">
        <f t="shared" si="226"/>
        <v>#VALUE!</v>
      </c>
    </row>
    <row r="1751" spans="8:8" x14ac:dyDescent="0.3">
      <c r="H1751" s="5" t="e">
        <f t="shared" ref="H1751:H1762" si="227">BQ1005/100*$B$1</f>
        <v>#VALUE!</v>
      </c>
    </row>
    <row r="1752" spans="8:8" x14ac:dyDescent="0.3">
      <c r="H1752" s="5" t="e">
        <f t="shared" si="227"/>
        <v>#VALUE!</v>
      </c>
    </row>
    <row r="1753" spans="8:8" x14ac:dyDescent="0.3">
      <c r="H1753" s="5" t="e">
        <f t="shared" si="227"/>
        <v>#VALUE!</v>
      </c>
    </row>
    <row r="1754" spans="8:8" x14ac:dyDescent="0.3">
      <c r="H1754" s="5" t="e">
        <f t="shared" si="227"/>
        <v>#VALUE!</v>
      </c>
    </row>
    <row r="1755" spans="8:8" x14ac:dyDescent="0.3">
      <c r="H1755" s="5" t="e">
        <f t="shared" si="227"/>
        <v>#VALUE!</v>
      </c>
    </row>
    <row r="1756" spans="8:8" x14ac:dyDescent="0.3">
      <c r="H1756" s="5" t="e">
        <f t="shared" si="227"/>
        <v>#VALUE!</v>
      </c>
    </row>
    <row r="1757" spans="8:8" x14ac:dyDescent="0.3">
      <c r="H1757" s="5" t="e">
        <f t="shared" si="227"/>
        <v>#VALUE!</v>
      </c>
    </row>
    <row r="1758" spans="8:8" x14ac:dyDescent="0.3">
      <c r="H1758" s="5" t="e">
        <f t="shared" si="227"/>
        <v>#VALUE!</v>
      </c>
    </row>
    <row r="1759" spans="8:8" x14ac:dyDescent="0.3">
      <c r="H1759" s="5" t="e">
        <f t="shared" si="227"/>
        <v>#VALUE!</v>
      </c>
    </row>
    <row r="1760" spans="8:8" x14ac:dyDescent="0.3">
      <c r="H1760" s="5" t="e">
        <f t="shared" si="227"/>
        <v>#VALUE!</v>
      </c>
    </row>
    <row r="1761" spans="8:8" x14ac:dyDescent="0.3">
      <c r="H1761" s="5" t="e">
        <f t="shared" si="227"/>
        <v>#VALUE!</v>
      </c>
    </row>
    <row r="1762" spans="8:8" x14ac:dyDescent="0.3">
      <c r="H1762" s="5" t="e">
        <f t="shared" si="227"/>
        <v>#VALUE!</v>
      </c>
    </row>
    <row r="1763" spans="8:8" x14ac:dyDescent="0.3">
      <c r="H1763" s="5" t="e">
        <f t="shared" ref="H1763:H1774" si="228">BR1005/100*$B$1</f>
        <v>#VALUE!</v>
      </c>
    </row>
    <row r="1764" spans="8:8" x14ac:dyDescent="0.3">
      <c r="H1764" s="5" t="e">
        <f t="shared" si="228"/>
        <v>#VALUE!</v>
      </c>
    </row>
    <row r="1765" spans="8:8" x14ac:dyDescent="0.3">
      <c r="H1765" s="5" t="e">
        <f t="shared" si="228"/>
        <v>#VALUE!</v>
      </c>
    </row>
    <row r="1766" spans="8:8" x14ac:dyDescent="0.3">
      <c r="H1766" s="5" t="e">
        <f t="shared" si="228"/>
        <v>#VALUE!</v>
      </c>
    </row>
    <row r="1767" spans="8:8" x14ac:dyDescent="0.3">
      <c r="H1767" s="5" t="e">
        <f t="shared" si="228"/>
        <v>#VALUE!</v>
      </c>
    </row>
    <row r="1768" spans="8:8" x14ac:dyDescent="0.3">
      <c r="H1768" s="5" t="e">
        <f t="shared" si="228"/>
        <v>#VALUE!</v>
      </c>
    </row>
    <row r="1769" spans="8:8" x14ac:dyDescent="0.3">
      <c r="H1769" s="5" t="e">
        <f t="shared" si="228"/>
        <v>#VALUE!</v>
      </c>
    </row>
    <row r="1770" spans="8:8" x14ac:dyDescent="0.3">
      <c r="H1770" s="5" t="e">
        <f t="shared" si="228"/>
        <v>#VALUE!</v>
      </c>
    </row>
    <row r="1771" spans="8:8" x14ac:dyDescent="0.3">
      <c r="H1771" s="5" t="e">
        <f t="shared" si="228"/>
        <v>#VALUE!</v>
      </c>
    </row>
    <row r="1772" spans="8:8" x14ac:dyDescent="0.3">
      <c r="H1772" s="5" t="e">
        <f t="shared" si="228"/>
        <v>#VALUE!</v>
      </c>
    </row>
    <row r="1773" spans="8:8" x14ac:dyDescent="0.3">
      <c r="H1773" s="5" t="e">
        <f t="shared" si="228"/>
        <v>#VALUE!</v>
      </c>
    </row>
    <row r="1774" spans="8:8" x14ac:dyDescent="0.3">
      <c r="H1774" s="5" t="e">
        <f t="shared" si="228"/>
        <v>#VALUE!</v>
      </c>
    </row>
    <row r="1775" spans="8:8" x14ac:dyDescent="0.3">
      <c r="H1775" s="5" t="e">
        <f t="shared" ref="H1775:H1786" si="229">BS1005/100*$B$1</f>
        <v>#VALUE!</v>
      </c>
    </row>
    <row r="1776" spans="8:8" x14ac:dyDescent="0.3">
      <c r="H1776" s="5" t="e">
        <f t="shared" si="229"/>
        <v>#VALUE!</v>
      </c>
    </row>
    <row r="1777" spans="8:8" x14ac:dyDescent="0.3">
      <c r="H1777" s="5" t="e">
        <f t="shared" si="229"/>
        <v>#VALUE!</v>
      </c>
    </row>
    <row r="1778" spans="8:8" x14ac:dyDescent="0.3">
      <c r="H1778" s="5" t="e">
        <f t="shared" si="229"/>
        <v>#VALUE!</v>
      </c>
    </row>
    <row r="1779" spans="8:8" x14ac:dyDescent="0.3">
      <c r="H1779" s="5" t="e">
        <f t="shared" si="229"/>
        <v>#VALUE!</v>
      </c>
    </row>
    <row r="1780" spans="8:8" x14ac:dyDescent="0.3">
      <c r="H1780" s="5" t="e">
        <f t="shared" si="229"/>
        <v>#VALUE!</v>
      </c>
    </row>
    <row r="1781" spans="8:8" x14ac:dyDescent="0.3">
      <c r="H1781" s="5" t="e">
        <f t="shared" si="229"/>
        <v>#VALUE!</v>
      </c>
    </row>
    <row r="1782" spans="8:8" x14ac:dyDescent="0.3">
      <c r="H1782" s="5" t="e">
        <f t="shared" si="229"/>
        <v>#VALUE!</v>
      </c>
    </row>
    <row r="1783" spans="8:8" x14ac:dyDescent="0.3">
      <c r="H1783" s="5" t="e">
        <f t="shared" si="229"/>
        <v>#VALUE!</v>
      </c>
    </row>
    <row r="1784" spans="8:8" x14ac:dyDescent="0.3">
      <c r="H1784" s="5" t="e">
        <f t="shared" si="229"/>
        <v>#VALUE!</v>
      </c>
    </row>
    <row r="1785" spans="8:8" x14ac:dyDescent="0.3">
      <c r="H1785" s="5" t="e">
        <f t="shared" si="229"/>
        <v>#VALUE!</v>
      </c>
    </row>
    <row r="1786" spans="8:8" x14ac:dyDescent="0.3">
      <c r="H1786" s="5" t="e">
        <f t="shared" si="229"/>
        <v>#VALUE!</v>
      </c>
    </row>
    <row r="1787" spans="8:8" x14ac:dyDescent="0.3">
      <c r="H1787" s="5" t="e">
        <f t="shared" ref="H1787:H1798" si="230">BT1005/100*$B$1</f>
        <v>#VALUE!</v>
      </c>
    </row>
    <row r="1788" spans="8:8" x14ac:dyDescent="0.3">
      <c r="H1788" s="5" t="e">
        <f t="shared" si="230"/>
        <v>#VALUE!</v>
      </c>
    </row>
    <row r="1789" spans="8:8" x14ac:dyDescent="0.3">
      <c r="H1789" s="5" t="e">
        <f t="shared" si="230"/>
        <v>#VALUE!</v>
      </c>
    </row>
    <row r="1790" spans="8:8" x14ac:dyDescent="0.3">
      <c r="H1790" s="5" t="e">
        <f t="shared" si="230"/>
        <v>#VALUE!</v>
      </c>
    </row>
    <row r="1791" spans="8:8" x14ac:dyDescent="0.3">
      <c r="H1791" s="5" t="e">
        <f t="shared" si="230"/>
        <v>#VALUE!</v>
      </c>
    </row>
    <row r="1792" spans="8:8" x14ac:dyDescent="0.3">
      <c r="H1792" s="5" t="e">
        <f t="shared" si="230"/>
        <v>#VALUE!</v>
      </c>
    </row>
    <row r="1793" spans="8:8" x14ac:dyDescent="0.3">
      <c r="H1793" s="5" t="e">
        <f t="shared" si="230"/>
        <v>#VALUE!</v>
      </c>
    </row>
    <row r="1794" spans="8:8" x14ac:dyDescent="0.3">
      <c r="H1794" s="5" t="e">
        <f t="shared" si="230"/>
        <v>#VALUE!</v>
      </c>
    </row>
    <row r="1795" spans="8:8" x14ac:dyDescent="0.3">
      <c r="H1795" s="5" t="e">
        <f t="shared" si="230"/>
        <v>#VALUE!</v>
      </c>
    </row>
    <row r="1796" spans="8:8" x14ac:dyDescent="0.3">
      <c r="H1796" s="5" t="e">
        <f t="shared" si="230"/>
        <v>#VALUE!</v>
      </c>
    </row>
    <row r="1797" spans="8:8" x14ac:dyDescent="0.3">
      <c r="H1797" s="5" t="e">
        <f t="shared" si="230"/>
        <v>#VALUE!</v>
      </c>
    </row>
    <row r="1798" spans="8:8" x14ac:dyDescent="0.3">
      <c r="H1798" s="5" t="e">
        <f t="shared" si="230"/>
        <v>#VALUE!</v>
      </c>
    </row>
    <row r="1799" spans="8:8" x14ac:dyDescent="0.3">
      <c r="H1799" s="5" t="e">
        <f t="shared" ref="H1799:H1810" si="231">BU1005/100*$B$1</f>
        <v>#VALUE!</v>
      </c>
    </row>
    <row r="1800" spans="8:8" x14ac:dyDescent="0.3">
      <c r="H1800" s="5" t="e">
        <f t="shared" si="231"/>
        <v>#VALUE!</v>
      </c>
    </row>
    <row r="1801" spans="8:8" x14ac:dyDescent="0.3">
      <c r="H1801" s="5" t="e">
        <f t="shared" si="231"/>
        <v>#VALUE!</v>
      </c>
    </row>
    <row r="1802" spans="8:8" x14ac:dyDescent="0.3">
      <c r="H1802" s="5" t="e">
        <f t="shared" si="231"/>
        <v>#VALUE!</v>
      </c>
    </row>
    <row r="1803" spans="8:8" x14ac:dyDescent="0.3">
      <c r="H1803" s="5" t="e">
        <f t="shared" si="231"/>
        <v>#VALUE!</v>
      </c>
    </row>
    <row r="1804" spans="8:8" x14ac:dyDescent="0.3">
      <c r="H1804" s="5" t="e">
        <f t="shared" si="231"/>
        <v>#VALUE!</v>
      </c>
    </row>
    <row r="1805" spans="8:8" x14ac:dyDescent="0.3">
      <c r="H1805" s="5" t="e">
        <f t="shared" si="231"/>
        <v>#VALUE!</v>
      </c>
    </row>
    <row r="1806" spans="8:8" x14ac:dyDescent="0.3">
      <c r="H1806" s="5" t="e">
        <f t="shared" si="231"/>
        <v>#VALUE!</v>
      </c>
    </row>
    <row r="1807" spans="8:8" x14ac:dyDescent="0.3">
      <c r="H1807" s="5" t="e">
        <f t="shared" si="231"/>
        <v>#VALUE!</v>
      </c>
    </row>
    <row r="1808" spans="8:8" x14ac:dyDescent="0.3">
      <c r="H1808" s="5" t="e">
        <f t="shared" si="231"/>
        <v>#VALUE!</v>
      </c>
    </row>
    <row r="1809" spans="8:8" x14ac:dyDescent="0.3">
      <c r="H1809" s="5" t="e">
        <f t="shared" si="231"/>
        <v>#VALUE!</v>
      </c>
    </row>
    <row r="1810" spans="8:8" x14ac:dyDescent="0.3">
      <c r="H1810" s="5" t="e">
        <f t="shared" si="231"/>
        <v>#VALUE!</v>
      </c>
    </row>
    <row r="1811" spans="8:8" x14ac:dyDescent="0.3">
      <c r="H1811" s="5" t="e">
        <f t="shared" ref="H1811:H1822" si="232">BV1005/100*$B$1</f>
        <v>#VALUE!</v>
      </c>
    </row>
    <row r="1812" spans="8:8" x14ac:dyDescent="0.3">
      <c r="H1812" s="5" t="e">
        <f t="shared" si="232"/>
        <v>#VALUE!</v>
      </c>
    </row>
    <row r="1813" spans="8:8" x14ac:dyDescent="0.3">
      <c r="H1813" s="5" t="e">
        <f t="shared" si="232"/>
        <v>#VALUE!</v>
      </c>
    </row>
    <row r="1814" spans="8:8" x14ac:dyDescent="0.3">
      <c r="H1814" s="5" t="e">
        <f t="shared" si="232"/>
        <v>#VALUE!</v>
      </c>
    </row>
    <row r="1815" spans="8:8" x14ac:dyDescent="0.3">
      <c r="H1815" s="5" t="e">
        <f t="shared" si="232"/>
        <v>#VALUE!</v>
      </c>
    </row>
    <row r="1816" spans="8:8" x14ac:dyDescent="0.3">
      <c r="H1816" s="5" t="e">
        <f t="shared" si="232"/>
        <v>#VALUE!</v>
      </c>
    </row>
    <row r="1817" spans="8:8" x14ac:dyDescent="0.3">
      <c r="H1817" s="5" t="e">
        <f t="shared" si="232"/>
        <v>#VALUE!</v>
      </c>
    </row>
    <row r="1818" spans="8:8" x14ac:dyDescent="0.3">
      <c r="H1818" s="5" t="e">
        <f t="shared" si="232"/>
        <v>#VALUE!</v>
      </c>
    </row>
    <row r="1819" spans="8:8" x14ac:dyDescent="0.3">
      <c r="H1819" s="5" t="e">
        <f t="shared" si="232"/>
        <v>#VALUE!</v>
      </c>
    </row>
    <row r="1820" spans="8:8" x14ac:dyDescent="0.3">
      <c r="H1820" s="5" t="e">
        <f t="shared" si="232"/>
        <v>#VALUE!</v>
      </c>
    </row>
    <row r="1821" spans="8:8" x14ac:dyDescent="0.3">
      <c r="H1821" s="5" t="e">
        <f t="shared" si="232"/>
        <v>#VALUE!</v>
      </c>
    </row>
    <row r="1822" spans="8:8" x14ac:dyDescent="0.3">
      <c r="H1822" s="5" t="e">
        <f t="shared" si="232"/>
        <v>#VALUE!</v>
      </c>
    </row>
    <row r="1823" spans="8:8" x14ac:dyDescent="0.3">
      <c r="H1823" s="5" t="e">
        <f t="shared" ref="H1823:H1834" si="233">BW1005/100*$B$1</f>
        <v>#VALUE!</v>
      </c>
    </row>
    <row r="1824" spans="8:8" x14ac:dyDescent="0.3">
      <c r="H1824" s="5" t="e">
        <f t="shared" si="233"/>
        <v>#VALUE!</v>
      </c>
    </row>
    <row r="1825" spans="8:8" x14ac:dyDescent="0.3">
      <c r="H1825" s="5" t="e">
        <f t="shared" si="233"/>
        <v>#VALUE!</v>
      </c>
    </row>
    <row r="1826" spans="8:8" x14ac:dyDescent="0.3">
      <c r="H1826" s="5" t="e">
        <f t="shared" si="233"/>
        <v>#VALUE!</v>
      </c>
    </row>
    <row r="1827" spans="8:8" x14ac:dyDescent="0.3">
      <c r="H1827" s="5" t="e">
        <f t="shared" si="233"/>
        <v>#VALUE!</v>
      </c>
    </row>
    <row r="1828" spans="8:8" x14ac:dyDescent="0.3">
      <c r="H1828" s="5" t="e">
        <f t="shared" si="233"/>
        <v>#VALUE!</v>
      </c>
    </row>
    <row r="1829" spans="8:8" x14ac:dyDescent="0.3">
      <c r="H1829" s="5" t="e">
        <f t="shared" si="233"/>
        <v>#VALUE!</v>
      </c>
    </row>
    <row r="1830" spans="8:8" x14ac:dyDescent="0.3">
      <c r="H1830" s="5" t="e">
        <f t="shared" si="233"/>
        <v>#VALUE!</v>
      </c>
    </row>
    <row r="1831" spans="8:8" x14ac:dyDescent="0.3">
      <c r="H1831" s="5" t="e">
        <f t="shared" si="233"/>
        <v>#VALUE!</v>
      </c>
    </row>
    <row r="1832" spans="8:8" x14ac:dyDescent="0.3">
      <c r="H1832" s="5" t="e">
        <f t="shared" si="233"/>
        <v>#VALUE!</v>
      </c>
    </row>
    <row r="1833" spans="8:8" x14ac:dyDescent="0.3">
      <c r="H1833" s="5" t="e">
        <f t="shared" si="233"/>
        <v>#VALUE!</v>
      </c>
    </row>
    <row r="1834" spans="8:8" x14ac:dyDescent="0.3">
      <c r="H1834" s="5" t="e">
        <f t="shared" si="233"/>
        <v>#VALUE!</v>
      </c>
    </row>
    <row r="1835" spans="8:8" x14ac:dyDescent="0.3">
      <c r="H1835" s="5" t="e">
        <f t="shared" ref="H1835:H1846" si="234">BX1005/100*$B$1</f>
        <v>#VALUE!</v>
      </c>
    </row>
    <row r="1836" spans="8:8" x14ac:dyDescent="0.3">
      <c r="H1836" s="5" t="e">
        <f t="shared" si="234"/>
        <v>#VALUE!</v>
      </c>
    </row>
    <row r="1837" spans="8:8" x14ac:dyDescent="0.3">
      <c r="H1837" s="5" t="e">
        <f t="shared" si="234"/>
        <v>#VALUE!</v>
      </c>
    </row>
    <row r="1838" spans="8:8" x14ac:dyDescent="0.3">
      <c r="H1838" s="5" t="e">
        <f t="shared" si="234"/>
        <v>#VALUE!</v>
      </c>
    </row>
    <row r="1839" spans="8:8" x14ac:dyDescent="0.3">
      <c r="H1839" s="5" t="e">
        <f t="shared" si="234"/>
        <v>#VALUE!</v>
      </c>
    </row>
    <row r="1840" spans="8:8" x14ac:dyDescent="0.3">
      <c r="H1840" s="5" t="e">
        <f t="shared" si="234"/>
        <v>#VALUE!</v>
      </c>
    </row>
    <row r="1841" spans="8:8" x14ac:dyDescent="0.3">
      <c r="H1841" s="5" t="e">
        <f t="shared" si="234"/>
        <v>#VALUE!</v>
      </c>
    </row>
    <row r="1842" spans="8:8" x14ac:dyDescent="0.3">
      <c r="H1842" s="5" t="e">
        <f t="shared" si="234"/>
        <v>#VALUE!</v>
      </c>
    </row>
    <row r="1843" spans="8:8" x14ac:dyDescent="0.3">
      <c r="H1843" s="5" t="e">
        <f t="shared" si="234"/>
        <v>#VALUE!</v>
      </c>
    </row>
    <row r="1844" spans="8:8" x14ac:dyDescent="0.3">
      <c r="H1844" s="5" t="e">
        <f t="shared" si="234"/>
        <v>#VALUE!</v>
      </c>
    </row>
    <row r="1845" spans="8:8" x14ac:dyDescent="0.3">
      <c r="H1845" s="5" t="e">
        <f t="shared" si="234"/>
        <v>#VALUE!</v>
      </c>
    </row>
    <row r="1846" spans="8:8" x14ac:dyDescent="0.3">
      <c r="H1846" s="5" t="e">
        <f t="shared" si="234"/>
        <v>#VALUE!</v>
      </c>
    </row>
    <row r="1847" spans="8:8" x14ac:dyDescent="0.3">
      <c r="H1847" s="5" t="e">
        <f t="shared" ref="H1847:H1858" si="235">BY1005/100*$B$1</f>
        <v>#VALUE!</v>
      </c>
    </row>
    <row r="1848" spans="8:8" x14ac:dyDescent="0.3">
      <c r="H1848" s="5" t="e">
        <f t="shared" si="235"/>
        <v>#VALUE!</v>
      </c>
    </row>
    <row r="1849" spans="8:8" x14ac:dyDescent="0.3">
      <c r="H1849" s="5" t="e">
        <f t="shared" si="235"/>
        <v>#VALUE!</v>
      </c>
    </row>
    <row r="1850" spans="8:8" x14ac:dyDescent="0.3">
      <c r="H1850" s="5" t="e">
        <f t="shared" si="235"/>
        <v>#VALUE!</v>
      </c>
    </row>
    <row r="1851" spans="8:8" x14ac:dyDescent="0.3">
      <c r="H1851" s="5" t="e">
        <f t="shared" si="235"/>
        <v>#VALUE!</v>
      </c>
    </row>
    <row r="1852" spans="8:8" x14ac:dyDescent="0.3">
      <c r="H1852" s="5" t="e">
        <f t="shared" si="235"/>
        <v>#VALUE!</v>
      </c>
    </row>
    <row r="1853" spans="8:8" x14ac:dyDescent="0.3">
      <c r="H1853" s="5" t="e">
        <f t="shared" si="235"/>
        <v>#VALUE!</v>
      </c>
    </row>
    <row r="1854" spans="8:8" x14ac:dyDescent="0.3">
      <c r="H1854" s="5" t="e">
        <f t="shared" si="235"/>
        <v>#VALUE!</v>
      </c>
    </row>
    <row r="1855" spans="8:8" x14ac:dyDescent="0.3">
      <c r="H1855" s="5" t="e">
        <f t="shared" si="235"/>
        <v>#VALUE!</v>
      </c>
    </row>
    <row r="1856" spans="8:8" x14ac:dyDescent="0.3">
      <c r="H1856" s="5" t="e">
        <f t="shared" si="235"/>
        <v>#VALUE!</v>
      </c>
    </row>
    <row r="1857" spans="8:8" x14ac:dyDescent="0.3">
      <c r="H1857" s="5" t="e">
        <f t="shared" si="235"/>
        <v>#VALUE!</v>
      </c>
    </row>
    <row r="1858" spans="8:8" x14ac:dyDescent="0.3">
      <c r="H1858" s="5" t="e">
        <f t="shared" si="235"/>
        <v>#VALUE!</v>
      </c>
    </row>
    <row r="1859" spans="8:8" x14ac:dyDescent="0.3">
      <c r="H1859" s="5" t="e">
        <f t="shared" ref="H1859:H1870" si="236">BZ1005/100*$B$1</f>
        <v>#VALUE!</v>
      </c>
    </row>
    <row r="1860" spans="8:8" x14ac:dyDescent="0.3">
      <c r="H1860" s="5" t="e">
        <f t="shared" si="236"/>
        <v>#VALUE!</v>
      </c>
    </row>
    <row r="1861" spans="8:8" x14ac:dyDescent="0.3">
      <c r="H1861" s="5" t="e">
        <f t="shared" si="236"/>
        <v>#VALUE!</v>
      </c>
    </row>
    <row r="1862" spans="8:8" x14ac:dyDescent="0.3">
      <c r="H1862" s="5" t="e">
        <f t="shared" si="236"/>
        <v>#VALUE!</v>
      </c>
    </row>
    <row r="1863" spans="8:8" x14ac:dyDescent="0.3">
      <c r="H1863" s="5" t="e">
        <f t="shared" si="236"/>
        <v>#VALUE!</v>
      </c>
    </row>
    <row r="1864" spans="8:8" x14ac:dyDescent="0.3">
      <c r="H1864" s="5" t="e">
        <f t="shared" si="236"/>
        <v>#VALUE!</v>
      </c>
    </row>
    <row r="1865" spans="8:8" x14ac:dyDescent="0.3">
      <c r="H1865" s="5" t="e">
        <f t="shared" si="236"/>
        <v>#VALUE!</v>
      </c>
    </row>
    <row r="1866" spans="8:8" x14ac:dyDescent="0.3">
      <c r="H1866" s="5" t="e">
        <f t="shared" si="236"/>
        <v>#VALUE!</v>
      </c>
    </row>
    <row r="1867" spans="8:8" x14ac:dyDescent="0.3">
      <c r="H1867" s="5" t="e">
        <f t="shared" si="236"/>
        <v>#VALUE!</v>
      </c>
    </row>
    <row r="1868" spans="8:8" x14ac:dyDescent="0.3">
      <c r="H1868" s="5" t="e">
        <f t="shared" si="236"/>
        <v>#VALUE!</v>
      </c>
    </row>
    <row r="1869" spans="8:8" x14ac:dyDescent="0.3">
      <c r="H1869" s="5" t="e">
        <f t="shared" si="236"/>
        <v>#VALUE!</v>
      </c>
    </row>
    <row r="1870" spans="8:8" x14ac:dyDescent="0.3">
      <c r="H1870" s="5" t="e">
        <f t="shared" si="236"/>
        <v>#VALUE!</v>
      </c>
    </row>
    <row r="1871" spans="8:8" x14ac:dyDescent="0.3">
      <c r="H1871" s="5" t="e">
        <f t="shared" ref="H1871:H1882" si="237">CA1005/100*$B$1</f>
        <v>#VALUE!</v>
      </c>
    </row>
    <row r="1872" spans="8:8" x14ac:dyDescent="0.3">
      <c r="H1872" s="5" t="e">
        <f t="shared" si="237"/>
        <v>#VALUE!</v>
      </c>
    </row>
    <row r="1873" spans="8:8" x14ac:dyDescent="0.3">
      <c r="H1873" s="5" t="e">
        <f t="shared" si="237"/>
        <v>#VALUE!</v>
      </c>
    </row>
    <row r="1874" spans="8:8" x14ac:dyDescent="0.3">
      <c r="H1874" s="5" t="e">
        <f t="shared" si="237"/>
        <v>#VALUE!</v>
      </c>
    </row>
    <row r="1875" spans="8:8" x14ac:dyDescent="0.3">
      <c r="H1875" s="5" t="e">
        <f t="shared" si="237"/>
        <v>#VALUE!</v>
      </c>
    </row>
    <row r="1876" spans="8:8" x14ac:dyDescent="0.3">
      <c r="H1876" s="5" t="e">
        <f t="shared" si="237"/>
        <v>#VALUE!</v>
      </c>
    </row>
    <row r="1877" spans="8:8" x14ac:dyDescent="0.3">
      <c r="H1877" s="5" t="e">
        <f t="shared" si="237"/>
        <v>#VALUE!</v>
      </c>
    </row>
    <row r="1878" spans="8:8" x14ac:dyDescent="0.3">
      <c r="H1878" s="5" t="e">
        <f t="shared" si="237"/>
        <v>#VALUE!</v>
      </c>
    </row>
    <row r="1879" spans="8:8" x14ac:dyDescent="0.3">
      <c r="H1879" s="5" t="e">
        <f t="shared" si="237"/>
        <v>#VALUE!</v>
      </c>
    </row>
    <row r="1880" spans="8:8" x14ac:dyDescent="0.3">
      <c r="H1880" s="5" t="e">
        <f t="shared" si="237"/>
        <v>#VALUE!</v>
      </c>
    </row>
    <row r="1881" spans="8:8" x14ac:dyDescent="0.3">
      <c r="H1881" s="5" t="e">
        <f t="shared" si="237"/>
        <v>#VALUE!</v>
      </c>
    </row>
    <row r="1882" spans="8:8" x14ac:dyDescent="0.3">
      <c r="H1882" s="5" t="e">
        <f t="shared" si="237"/>
        <v>#VALUE!</v>
      </c>
    </row>
    <row r="1883" spans="8:8" x14ac:dyDescent="0.3">
      <c r="H1883" s="5" t="e">
        <f t="shared" ref="H1883:H1894" si="238">CB1005/100*$B$1</f>
        <v>#VALUE!</v>
      </c>
    </row>
    <row r="1884" spans="8:8" x14ac:dyDescent="0.3">
      <c r="H1884" s="5" t="e">
        <f t="shared" si="238"/>
        <v>#VALUE!</v>
      </c>
    </row>
    <row r="1885" spans="8:8" x14ac:dyDescent="0.3">
      <c r="H1885" s="5" t="e">
        <f t="shared" si="238"/>
        <v>#VALUE!</v>
      </c>
    </row>
    <row r="1886" spans="8:8" x14ac:dyDescent="0.3">
      <c r="H1886" s="5" t="e">
        <f t="shared" si="238"/>
        <v>#VALUE!</v>
      </c>
    </row>
    <row r="1887" spans="8:8" x14ac:dyDescent="0.3">
      <c r="H1887" s="5" t="e">
        <f t="shared" si="238"/>
        <v>#VALUE!</v>
      </c>
    </row>
    <row r="1888" spans="8:8" x14ac:dyDescent="0.3">
      <c r="H1888" s="5" t="e">
        <f t="shared" si="238"/>
        <v>#VALUE!</v>
      </c>
    </row>
    <row r="1889" spans="8:8" x14ac:dyDescent="0.3">
      <c r="H1889" s="5" t="e">
        <f t="shared" si="238"/>
        <v>#VALUE!</v>
      </c>
    </row>
    <row r="1890" spans="8:8" x14ac:dyDescent="0.3">
      <c r="H1890" s="5" t="e">
        <f t="shared" si="238"/>
        <v>#VALUE!</v>
      </c>
    </row>
    <row r="1891" spans="8:8" x14ac:dyDescent="0.3">
      <c r="H1891" s="5" t="e">
        <f t="shared" si="238"/>
        <v>#VALUE!</v>
      </c>
    </row>
    <row r="1892" spans="8:8" x14ac:dyDescent="0.3">
      <c r="H1892" s="5" t="e">
        <f t="shared" si="238"/>
        <v>#VALUE!</v>
      </c>
    </row>
    <row r="1893" spans="8:8" x14ac:dyDescent="0.3">
      <c r="H1893" s="5" t="e">
        <f t="shared" si="238"/>
        <v>#VALUE!</v>
      </c>
    </row>
    <row r="1894" spans="8:8" x14ac:dyDescent="0.3">
      <c r="H1894" s="5" t="e">
        <f t="shared" si="238"/>
        <v>#VALUE!</v>
      </c>
    </row>
    <row r="1895" spans="8:8" x14ac:dyDescent="0.3">
      <c r="H1895" s="5" t="e">
        <f t="shared" ref="H1895:H1906" si="239">CC1005/100*$B$1</f>
        <v>#VALUE!</v>
      </c>
    </row>
    <row r="1896" spans="8:8" x14ac:dyDescent="0.3">
      <c r="H1896" s="5" t="e">
        <f t="shared" si="239"/>
        <v>#VALUE!</v>
      </c>
    </row>
    <row r="1897" spans="8:8" x14ac:dyDescent="0.3">
      <c r="H1897" s="5" t="e">
        <f t="shared" si="239"/>
        <v>#VALUE!</v>
      </c>
    </row>
    <row r="1898" spans="8:8" x14ac:dyDescent="0.3">
      <c r="H1898" s="5" t="e">
        <f t="shared" si="239"/>
        <v>#VALUE!</v>
      </c>
    </row>
    <row r="1899" spans="8:8" x14ac:dyDescent="0.3">
      <c r="H1899" s="5" t="e">
        <f t="shared" si="239"/>
        <v>#VALUE!</v>
      </c>
    </row>
    <row r="1900" spans="8:8" x14ac:dyDescent="0.3">
      <c r="H1900" s="5" t="e">
        <f t="shared" si="239"/>
        <v>#VALUE!</v>
      </c>
    </row>
    <row r="1901" spans="8:8" x14ac:dyDescent="0.3">
      <c r="H1901" s="5" t="e">
        <f t="shared" si="239"/>
        <v>#VALUE!</v>
      </c>
    </row>
    <row r="1902" spans="8:8" x14ac:dyDescent="0.3">
      <c r="H1902" s="5" t="e">
        <f t="shared" si="239"/>
        <v>#VALUE!</v>
      </c>
    </row>
    <row r="1903" spans="8:8" x14ac:dyDescent="0.3">
      <c r="H1903" s="5" t="e">
        <f t="shared" si="239"/>
        <v>#VALUE!</v>
      </c>
    </row>
    <row r="1904" spans="8:8" x14ac:dyDescent="0.3">
      <c r="H1904" s="5" t="e">
        <f t="shared" si="239"/>
        <v>#VALUE!</v>
      </c>
    </row>
    <row r="1905" spans="8:8" x14ac:dyDescent="0.3">
      <c r="H1905" s="5" t="e">
        <f t="shared" si="239"/>
        <v>#VALUE!</v>
      </c>
    </row>
    <row r="1906" spans="8:8" x14ac:dyDescent="0.3">
      <c r="H1906" s="5" t="e">
        <f t="shared" si="239"/>
        <v>#VALUE!</v>
      </c>
    </row>
    <row r="1907" spans="8:8" x14ac:dyDescent="0.3">
      <c r="H1907" s="5" t="e">
        <f t="shared" ref="H1907:H1918" si="240">CD1005/100*$B$1</f>
        <v>#VALUE!</v>
      </c>
    </row>
    <row r="1908" spans="8:8" x14ac:dyDescent="0.3">
      <c r="H1908" s="5" t="e">
        <f t="shared" si="240"/>
        <v>#VALUE!</v>
      </c>
    </row>
    <row r="1909" spans="8:8" x14ac:dyDescent="0.3">
      <c r="H1909" s="5" t="e">
        <f t="shared" si="240"/>
        <v>#VALUE!</v>
      </c>
    </row>
    <row r="1910" spans="8:8" x14ac:dyDescent="0.3">
      <c r="H1910" s="5" t="e">
        <f t="shared" si="240"/>
        <v>#VALUE!</v>
      </c>
    </row>
    <row r="1911" spans="8:8" x14ac:dyDescent="0.3">
      <c r="H1911" s="5" t="e">
        <f t="shared" si="240"/>
        <v>#VALUE!</v>
      </c>
    </row>
    <row r="1912" spans="8:8" x14ac:dyDescent="0.3">
      <c r="H1912" s="5" t="e">
        <f t="shared" si="240"/>
        <v>#VALUE!</v>
      </c>
    </row>
    <row r="1913" spans="8:8" x14ac:dyDescent="0.3">
      <c r="H1913" s="5" t="e">
        <f t="shared" si="240"/>
        <v>#VALUE!</v>
      </c>
    </row>
    <row r="1914" spans="8:8" x14ac:dyDescent="0.3">
      <c r="H1914" s="5" t="e">
        <f t="shared" si="240"/>
        <v>#VALUE!</v>
      </c>
    </row>
    <row r="1915" spans="8:8" x14ac:dyDescent="0.3">
      <c r="H1915" s="5" t="e">
        <f t="shared" si="240"/>
        <v>#VALUE!</v>
      </c>
    </row>
    <row r="1916" spans="8:8" x14ac:dyDescent="0.3">
      <c r="H1916" s="5" t="e">
        <f t="shared" si="240"/>
        <v>#VALUE!</v>
      </c>
    </row>
    <row r="1917" spans="8:8" x14ac:dyDescent="0.3">
      <c r="H1917" s="5" t="e">
        <f t="shared" si="240"/>
        <v>#VALUE!</v>
      </c>
    </row>
    <row r="1918" spans="8:8" x14ac:dyDescent="0.3">
      <c r="H1918" s="5" t="e">
        <f t="shared" si="240"/>
        <v>#VALUE!</v>
      </c>
    </row>
    <row r="1919" spans="8:8" x14ac:dyDescent="0.3">
      <c r="H1919" s="5" t="e">
        <f t="shared" ref="H1919:H1930" si="241">CE1005/100*$B$1</f>
        <v>#VALUE!</v>
      </c>
    </row>
    <row r="1920" spans="8:8" x14ac:dyDescent="0.3">
      <c r="H1920" s="5" t="e">
        <f t="shared" si="241"/>
        <v>#VALUE!</v>
      </c>
    </row>
    <row r="1921" spans="8:8" x14ac:dyDescent="0.3">
      <c r="H1921" s="5" t="e">
        <f t="shared" si="241"/>
        <v>#VALUE!</v>
      </c>
    </row>
    <row r="1922" spans="8:8" x14ac:dyDescent="0.3">
      <c r="H1922" s="5" t="e">
        <f t="shared" si="241"/>
        <v>#VALUE!</v>
      </c>
    </row>
    <row r="1923" spans="8:8" x14ac:dyDescent="0.3">
      <c r="H1923" s="5" t="e">
        <f t="shared" si="241"/>
        <v>#VALUE!</v>
      </c>
    </row>
    <row r="1924" spans="8:8" x14ac:dyDescent="0.3">
      <c r="H1924" s="5" t="e">
        <f t="shared" si="241"/>
        <v>#VALUE!</v>
      </c>
    </row>
    <row r="1925" spans="8:8" x14ac:dyDescent="0.3">
      <c r="H1925" s="5" t="e">
        <f t="shared" si="241"/>
        <v>#VALUE!</v>
      </c>
    </row>
    <row r="1926" spans="8:8" x14ac:dyDescent="0.3">
      <c r="H1926" s="5" t="e">
        <f t="shared" si="241"/>
        <v>#VALUE!</v>
      </c>
    </row>
    <row r="1927" spans="8:8" x14ac:dyDescent="0.3">
      <c r="H1927" s="5" t="e">
        <f t="shared" si="241"/>
        <v>#VALUE!</v>
      </c>
    </row>
    <row r="1928" spans="8:8" x14ac:dyDescent="0.3">
      <c r="H1928" s="5" t="e">
        <f t="shared" si="241"/>
        <v>#VALUE!</v>
      </c>
    </row>
    <row r="1929" spans="8:8" x14ac:dyDescent="0.3">
      <c r="H1929" s="5" t="e">
        <f t="shared" si="241"/>
        <v>#VALUE!</v>
      </c>
    </row>
    <row r="1930" spans="8:8" x14ac:dyDescent="0.3">
      <c r="H1930" s="5" t="e">
        <f t="shared" si="241"/>
        <v>#VALUE!</v>
      </c>
    </row>
    <row r="1931" spans="8:8" x14ac:dyDescent="0.3">
      <c r="H1931" s="5" t="e">
        <f t="shared" ref="H1931:H1942" si="242">CF1005/100*$B$1</f>
        <v>#VALUE!</v>
      </c>
    </row>
    <row r="1932" spans="8:8" x14ac:dyDescent="0.3">
      <c r="H1932" s="5" t="e">
        <f t="shared" si="242"/>
        <v>#VALUE!</v>
      </c>
    </row>
    <row r="1933" spans="8:8" x14ac:dyDescent="0.3">
      <c r="H1933" s="5" t="e">
        <f t="shared" si="242"/>
        <v>#VALUE!</v>
      </c>
    </row>
    <row r="1934" spans="8:8" x14ac:dyDescent="0.3">
      <c r="H1934" s="5" t="e">
        <f t="shared" si="242"/>
        <v>#VALUE!</v>
      </c>
    </row>
    <row r="1935" spans="8:8" x14ac:dyDescent="0.3">
      <c r="H1935" s="5" t="e">
        <f t="shared" si="242"/>
        <v>#VALUE!</v>
      </c>
    </row>
    <row r="1936" spans="8:8" x14ac:dyDescent="0.3">
      <c r="H1936" s="5" t="e">
        <f t="shared" si="242"/>
        <v>#VALUE!</v>
      </c>
    </row>
    <row r="1937" spans="8:8" x14ac:dyDescent="0.3">
      <c r="H1937" s="5" t="e">
        <f t="shared" si="242"/>
        <v>#VALUE!</v>
      </c>
    </row>
    <row r="1938" spans="8:8" x14ac:dyDescent="0.3">
      <c r="H1938" s="5" t="e">
        <f t="shared" si="242"/>
        <v>#VALUE!</v>
      </c>
    </row>
    <row r="1939" spans="8:8" x14ac:dyDescent="0.3">
      <c r="H1939" s="5" t="e">
        <f t="shared" si="242"/>
        <v>#VALUE!</v>
      </c>
    </row>
    <row r="1940" spans="8:8" x14ac:dyDescent="0.3">
      <c r="H1940" s="5" t="e">
        <f t="shared" si="242"/>
        <v>#VALUE!</v>
      </c>
    </row>
    <row r="1941" spans="8:8" x14ac:dyDescent="0.3">
      <c r="H1941" s="5" t="e">
        <f t="shared" si="242"/>
        <v>#VALUE!</v>
      </c>
    </row>
    <row r="1942" spans="8:8" x14ac:dyDescent="0.3">
      <c r="H1942" s="5" t="e">
        <f t="shared" si="242"/>
        <v>#VALUE!</v>
      </c>
    </row>
    <row r="1943" spans="8:8" x14ac:dyDescent="0.3">
      <c r="H1943" s="5" t="e">
        <f t="shared" ref="H1943:H1954" si="243">CG1005/100*$B$1</f>
        <v>#VALUE!</v>
      </c>
    </row>
    <row r="1944" spans="8:8" x14ac:dyDescent="0.3">
      <c r="H1944" s="5" t="e">
        <f t="shared" si="243"/>
        <v>#VALUE!</v>
      </c>
    </row>
    <row r="1945" spans="8:8" x14ac:dyDescent="0.3">
      <c r="H1945" s="5" t="e">
        <f t="shared" si="243"/>
        <v>#VALUE!</v>
      </c>
    </row>
    <row r="1946" spans="8:8" x14ac:dyDescent="0.3">
      <c r="H1946" s="5" t="e">
        <f t="shared" si="243"/>
        <v>#VALUE!</v>
      </c>
    </row>
    <row r="1947" spans="8:8" x14ac:dyDescent="0.3">
      <c r="H1947" s="5" t="e">
        <f t="shared" si="243"/>
        <v>#VALUE!</v>
      </c>
    </row>
    <row r="1948" spans="8:8" x14ac:dyDescent="0.3">
      <c r="H1948" s="5" t="e">
        <f t="shared" si="243"/>
        <v>#VALUE!</v>
      </c>
    </row>
    <row r="1949" spans="8:8" x14ac:dyDescent="0.3">
      <c r="H1949" s="5" t="e">
        <f t="shared" si="243"/>
        <v>#VALUE!</v>
      </c>
    </row>
    <row r="1950" spans="8:8" x14ac:dyDescent="0.3">
      <c r="H1950" s="5" t="e">
        <f t="shared" si="243"/>
        <v>#VALUE!</v>
      </c>
    </row>
    <row r="1951" spans="8:8" x14ac:dyDescent="0.3">
      <c r="H1951" s="5" t="e">
        <f t="shared" si="243"/>
        <v>#VALUE!</v>
      </c>
    </row>
    <row r="1952" spans="8:8" x14ac:dyDescent="0.3">
      <c r="H1952" s="5" t="e">
        <f t="shared" si="243"/>
        <v>#VALUE!</v>
      </c>
    </row>
    <row r="1953" spans="8:8" x14ac:dyDescent="0.3">
      <c r="H1953" s="5" t="e">
        <f t="shared" si="243"/>
        <v>#VALUE!</v>
      </c>
    </row>
    <row r="1954" spans="8:8" x14ac:dyDescent="0.3">
      <c r="H1954" s="5" t="e">
        <f t="shared" si="243"/>
        <v>#VALUE!</v>
      </c>
    </row>
    <row r="1955" spans="8:8" x14ac:dyDescent="0.3">
      <c r="H1955" s="5" t="e">
        <f t="shared" ref="H1955:H1966" si="244">CH1005/100*$B$1</f>
        <v>#VALUE!</v>
      </c>
    </row>
    <row r="1956" spans="8:8" x14ac:dyDescent="0.3">
      <c r="H1956" s="5" t="e">
        <f t="shared" si="244"/>
        <v>#VALUE!</v>
      </c>
    </row>
    <row r="1957" spans="8:8" x14ac:dyDescent="0.3">
      <c r="H1957" s="5" t="e">
        <f t="shared" si="244"/>
        <v>#VALUE!</v>
      </c>
    </row>
    <row r="1958" spans="8:8" x14ac:dyDescent="0.3">
      <c r="H1958" s="5" t="e">
        <f t="shared" si="244"/>
        <v>#VALUE!</v>
      </c>
    </row>
    <row r="1959" spans="8:8" x14ac:dyDescent="0.3">
      <c r="H1959" s="5" t="e">
        <f t="shared" si="244"/>
        <v>#VALUE!</v>
      </c>
    </row>
    <row r="1960" spans="8:8" x14ac:dyDescent="0.3">
      <c r="H1960" s="5" t="e">
        <f t="shared" si="244"/>
        <v>#VALUE!</v>
      </c>
    </row>
    <row r="1961" spans="8:8" x14ac:dyDescent="0.3">
      <c r="H1961" s="5" t="e">
        <f t="shared" si="244"/>
        <v>#VALUE!</v>
      </c>
    </row>
    <row r="1962" spans="8:8" x14ac:dyDescent="0.3">
      <c r="H1962" s="5" t="e">
        <f t="shared" si="244"/>
        <v>#VALUE!</v>
      </c>
    </row>
    <row r="1963" spans="8:8" x14ac:dyDescent="0.3">
      <c r="H1963" s="5" t="e">
        <f t="shared" si="244"/>
        <v>#VALUE!</v>
      </c>
    </row>
    <row r="1964" spans="8:8" x14ac:dyDescent="0.3">
      <c r="H1964" s="5" t="e">
        <f t="shared" si="244"/>
        <v>#VALUE!</v>
      </c>
    </row>
    <row r="1965" spans="8:8" x14ac:dyDescent="0.3">
      <c r="H1965" s="5" t="e">
        <f t="shared" si="244"/>
        <v>#VALUE!</v>
      </c>
    </row>
    <row r="1966" spans="8:8" x14ac:dyDescent="0.3">
      <c r="H1966" s="5" t="e">
        <f t="shared" si="244"/>
        <v>#VALUE!</v>
      </c>
    </row>
    <row r="1967" spans="8:8" x14ac:dyDescent="0.3">
      <c r="H1967" s="5" t="e">
        <f t="shared" ref="H1967:H1978" si="245">CI1005/100*$B$1</f>
        <v>#VALUE!</v>
      </c>
    </row>
    <row r="1968" spans="8:8" x14ac:dyDescent="0.3">
      <c r="H1968" s="5" t="e">
        <f t="shared" si="245"/>
        <v>#VALUE!</v>
      </c>
    </row>
    <row r="1969" spans="8:8" x14ac:dyDescent="0.3">
      <c r="H1969" s="5" t="e">
        <f t="shared" si="245"/>
        <v>#VALUE!</v>
      </c>
    </row>
    <row r="1970" spans="8:8" x14ac:dyDescent="0.3">
      <c r="H1970" s="5" t="e">
        <f t="shared" si="245"/>
        <v>#VALUE!</v>
      </c>
    </row>
    <row r="1971" spans="8:8" x14ac:dyDescent="0.3">
      <c r="H1971" s="5" t="e">
        <f t="shared" si="245"/>
        <v>#VALUE!</v>
      </c>
    </row>
    <row r="1972" spans="8:8" x14ac:dyDescent="0.3">
      <c r="H1972" s="5" t="e">
        <f t="shared" si="245"/>
        <v>#VALUE!</v>
      </c>
    </row>
    <row r="1973" spans="8:8" x14ac:dyDescent="0.3">
      <c r="H1973" s="5" t="e">
        <f t="shared" si="245"/>
        <v>#VALUE!</v>
      </c>
    </row>
    <row r="1974" spans="8:8" x14ac:dyDescent="0.3">
      <c r="H1974" s="5" t="e">
        <f t="shared" si="245"/>
        <v>#VALUE!</v>
      </c>
    </row>
    <row r="1975" spans="8:8" x14ac:dyDescent="0.3">
      <c r="H1975" s="5" t="e">
        <f t="shared" si="245"/>
        <v>#VALUE!</v>
      </c>
    </row>
    <row r="1976" spans="8:8" x14ac:dyDescent="0.3">
      <c r="H1976" s="5" t="e">
        <f t="shared" si="245"/>
        <v>#VALUE!</v>
      </c>
    </row>
    <row r="1977" spans="8:8" x14ac:dyDescent="0.3">
      <c r="H1977" s="5" t="e">
        <f t="shared" si="245"/>
        <v>#VALUE!</v>
      </c>
    </row>
    <row r="1978" spans="8:8" x14ac:dyDescent="0.3">
      <c r="H1978" s="5" t="e">
        <f t="shared" si="245"/>
        <v>#VALUE!</v>
      </c>
    </row>
    <row r="1979" spans="8:8" x14ac:dyDescent="0.3">
      <c r="H1979" s="5" t="e">
        <f t="shared" ref="H1979:H1990" si="246">CJ1005/100*$B$1</f>
        <v>#VALUE!</v>
      </c>
    </row>
    <row r="1980" spans="8:8" x14ac:dyDescent="0.3">
      <c r="H1980" s="5" t="e">
        <f t="shared" si="246"/>
        <v>#VALUE!</v>
      </c>
    </row>
    <row r="1981" spans="8:8" x14ac:dyDescent="0.3">
      <c r="H1981" s="5" t="e">
        <f t="shared" si="246"/>
        <v>#VALUE!</v>
      </c>
    </row>
    <row r="1982" spans="8:8" x14ac:dyDescent="0.3">
      <c r="H1982" s="5" t="e">
        <f t="shared" si="246"/>
        <v>#VALUE!</v>
      </c>
    </row>
    <row r="1983" spans="8:8" x14ac:dyDescent="0.3">
      <c r="H1983" s="5" t="e">
        <f t="shared" si="246"/>
        <v>#VALUE!</v>
      </c>
    </row>
    <row r="1984" spans="8:8" x14ac:dyDescent="0.3">
      <c r="H1984" s="5" t="e">
        <f t="shared" si="246"/>
        <v>#VALUE!</v>
      </c>
    </row>
    <row r="1985" spans="8:8" x14ac:dyDescent="0.3">
      <c r="H1985" s="5" t="e">
        <f t="shared" si="246"/>
        <v>#VALUE!</v>
      </c>
    </row>
    <row r="1986" spans="8:8" x14ac:dyDescent="0.3">
      <c r="H1986" s="5" t="e">
        <f t="shared" si="246"/>
        <v>#VALUE!</v>
      </c>
    </row>
    <row r="1987" spans="8:8" x14ac:dyDescent="0.3">
      <c r="H1987" s="5" t="e">
        <f t="shared" si="246"/>
        <v>#VALUE!</v>
      </c>
    </row>
    <row r="1988" spans="8:8" x14ac:dyDescent="0.3">
      <c r="H1988" s="5" t="e">
        <f t="shared" si="246"/>
        <v>#VALUE!</v>
      </c>
    </row>
    <row r="1989" spans="8:8" x14ac:dyDescent="0.3">
      <c r="H1989" s="5" t="e">
        <f t="shared" si="246"/>
        <v>#VALUE!</v>
      </c>
    </row>
    <row r="1990" spans="8:8" x14ac:dyDescent="0.3">
      <c r="H1990" s="5" t="e">
        <f t="shared" si="246"/>
        <v>#VALUE!</v>
      </c>
    </row>
    <row r="1991" spans="8:8" x14ac:dyDescent="0.3">
      <c r="H1991" s="5" t="e">
        <f t="shared" ref="H1991:H2002" si="247">CK1005/100*$B$1</f>
        <v>#VALUE!</v>
      </c>
    </row>
    <row r="1992" spans="8:8" x14ac:dyDescent="0.3">
      <c r="H1992" s="5" t="e">
        <f t="shared" si="247"/>
        <v>#VALUE!</v>
      </c>
    </row>
    <row r="1993" spans="8:8" x14ac:dyDescent="0.3">
      <c r="H1993" s="5" t="e">
        <f t="shared" si="247"/>
        <v>#VALUE!</v>
      </c>
    </row>
    <row r="1994" spans="8:8" x14ac:dyDescent="0.3">
      <c r="H1994" s="5" t="e">
        <f t="shared" si="247"/>
        <v>#VALUE!</v>
      </c>
    </row>
    <row r="1995" spans="8:8" x14ac:dyDescent="0.3">
      <c r="H1995" s="5" t="e">
        <f t="shared" si="247"/>
        <v>#VALUE!</v>
      </c>
    </row>
    <row r="1996" spans="8:8" x14ac:dyDescent="0.3">
      <c r="H1996" s="5" t="e">
        <f t="shared" si="247"/>
        <v>#VALUE!</v>
      </c>
    </row>
    <row r="1997" spans="8:8" x14ac:dyDescent="0.3">
      <c r="H1997" s="5" t="e">
        <f t="shared" si="247"/>
        <v>#VALUE!</v>
      </c>
    </row>
    <row r="1998" spans="8:8" x14ac:dyDescent="0.3">
      <c r="H1998" s="5" t="e">
        <f t="shared" si="247"/>
        <v>#VALUE!</v>
      </c>
    </row>
    <row r="1999" spans="8:8" x14ac:dyDescent="0.3">
      <c r="H1999" s="5" t="e">
        <f t="shared" si="247"/>
        <v>#VALUE!</v>
      </c>
    </row>
    <row r="2000" spans="8:8" x14ac:dyDescent="0.3">
      <c r="H2000" s="5" t="e">
        <f t="shared" si="247"/>
        <v>#VALUE!</v>
      </c>
    </row>
    <row r="2001" spans="8:8" x14ac:dyDescent="0.3">
      <c r="H2001" s="5" t="e">
        <f t="shared" si="247"/>
        <v>#VALUE!</v>
      </c>
    </row>
    <row r="2002" spans="8:8" x14ac:dyDescent="0.3">
      <c r="H2002" s="5" t="e">
        <f t="shared" si="247"/>
        <v>#VALUE!</v>
      </c>
    </row>
    <row r="2003" spans="8:8" x14ac:dyDescent="0.3">
      <c r="H2003" s="5" t="e">
        <f t="shared" ref="H2003:H2014" si="248">CL1005/100*$B$1</f>
        <v>#VALUE!</v>
      </c>
    </row>
    <row r="2004" spans="8:8" x14ac:dyDescent="0.3">
      <c r="H2004" s="5" t="e">
        <f t="shared" si="248"/>
        <v>#VALUE!</v>
      </c>
    </row>
    <row r="2005" spans="8:8" x14ac:dyDescent="0.3">
      <c r="H2005" s="5" t="e">
        <f t="shared" si="248"/>
        <v>#VALUE!</v>
      </c>
    </row>
    <row r="2006" spans="8:8" x14ac:dyDescent="0.3">
      <c r="H2006" s="5" t="e">
        <f t="shared" si="248"/>
        <v>#VALUE!</v>
      </c>
    </row>
    <row r="2007" spans="8:8" x14ac:dyDescent="0.3">
      <c r="H2007" s="5" t="e">
        <f t="shared" si="248"/>
        <v>#VALUE!</v>
      </c>
    </row>
    <row r="2008" spans="8:8" x14ac:dyDescent="0.3">
      <c r="H2008" s="5" t="e">
        <f t="shared" si="248"/>
        <v>#VALUE!</v>
      </c>
    </row>
    <row r="2009" spans="8:8" x14ac:dyDescent="0.3">
      <c r="H2009" s="5" t="e">
        <f t="shared" si="248"/>
        <v>#VALUE!</v>
      </c>
    </row>
    <row r="2010" spans="8:8" x14ac:dyDescent="0.3">
      <c r="H2010" s="5" t="e">
        <f t="shared" si="248"/>
        <v>#VALUE!</v>
      </c>
    </row>
    <row r="2011" spans="8:8" x14ac:dyDescent="0.3">
      <c r="H2011" s="5" t="e">
        <f t="shared" si="248"/>
        <v>#VALUE!</v>
      </c>
    </row>
    <row r="2012" spans="8:8" x14ac:dyDescent="0.3">
      <c r="H2012" s="5" t="e">
        <f t="shared" si="248"/>
        <v>#VALUE!</v>
      </c>
    </row>
    <row r="2013" spans="8:8" x14ac:dyDescent="0.3">
      <c r="H2013" s="5" t="e">
        <f t="shared" si="248"/>
        <v>#VALUE!</v>
      </c>
    </row>
    <row r="2014" spans="8:8" x14ac:dyDescent="0.3">
      <c r="H2014" s="5" t="e">
        <f t="shared" si="248"/>
        <v>#VALUE!</v>
      </c>
    </row>
    <row r="2015" spans="8:8" x14ac:dyDescent="0.3">
      <c r="H2015" s="5" t="e">
        <f t="shared" ref="H2015:H2026" si="249">CM1005/100*$B$1</f>
        <v>#VALUE!</v>
      </c>
    </row>
    <row r="2016" spans="8:8" x14ac:dyDescent="0.3">
      <c r="H2016" s="5" t="e">
        <f t="shared" si="249"/>
        <v>#VALUE!</v>
      </c>
    </row>
    <row r="2017" spans="8:8" x14ac:dyDescent="0.3">
      <c r="H2017" s="5" t="e">
        <f t="shared" si="249"/>
        <v>#VALUE!</v>
      </c>
    </row>
    <row r="2018" spans="8:8" x14ac:dyDescent="0.3">
      <c r="H2018" s="5" t="e">
        <f t="shared" si="249"/>
        <v>#VALUE!</v>
      </c>
    </row>
    <row r="2019" spans="8:8" x14ac:dyDescent="0.3">
      <c r="H2019" s="5" t="e">
        <f t="shared" si="249"/>
        <v>#VALUE!</v>
      </c>
    </row>
    <row r="2020" spans="8:8" x14ac:dyDescent="0.3">
      <c r="H2020" s="5" t="e">
        <f t="shared" si="249"/>
        <v>#VALUE!</v>
      </c>
    </row>
    <row r="2021" spans="8:8" x14ac:dyDescent="0.3">
      <c r="H2021" s="5" t="e">
        <f t="shared" si="249"/>
        <v>#VALUE!</v>
      </c>
    </row>
    <row r="2022" spans="8:8" x14ac:dyDescent="0.3">
      <c r="H2022" s="5" t="e">
        <f t="shared" si="249"/>
        <v>#VALUE!</v>
      </c>
    </row>
    <row r="2023" spans="8:8" x14ac:dyDescent="0.3">
      <c r="H2023" s="5" t="e">
        <f t="shared" si="249"/>
        <v>#VALUE!</v>
      </c>
    </row>
    <row r="2024" spans="8:8" x14ac:dyDescent="0.3">
      <c r="H2024" s="5" t="e">
        <f t="shared" si="249"/>
        <v>#VALUE!</v>
      </c>
    </row>
    <row r="2025" spans="8:8" x14ac:dyDescent="0.3">
      <c r="H2025" s="5" t="e">
        <f t="shared" si="249"/>
        <v>#VALUE!</v>
      </c>
    </row>
    <row r="2026" spans="8:8" x14ac:dyDescent="0.3">
      <c r="H2026" s="5" t="e">
        <f t="shared" si="249"/>
        <v>#VALUE!</v>
      </c>
    </row>
    <row r="2027" spans="8:8" x14ac:dyDescent="0.3">
      <c r="H2027" s="5" t="e">
        <f t="shared" ref="H2027:H2038" si="250">CN1005/100*$B$1</f>
        <v>#VALUE!</v>
      </c>
    </row>
    <row r="2028" spans="8:8" x14ac:dyDescent="0.3">
      <c r="H2028" s="5" t="e">
        <f t="shared" si="250"/>
        <v>#VALUE!</v>
      </c>
    </row>
    <row r="2029" spans="8:8" x14ac:dyDescent="0.3">
      <c r="H2029" s="5" t="e">
        <f t="shared" si="250"/>
        <v>#VALUE!</v>
      </c>
    </row>
    <row r="2030" spans="8:8" x14ac:dyDescent="0.3">
      <c r="H2030" s="5" t="e">
        <f t="shared" si="250"/>
        <v>#VALUE!</v>
      </c>
    </row>
    <row r="2031" spans="8:8" x14ac:dyDescent="0.3">
      <c r="H2031" s="5" t="e">
        <f t="shared" si="250"/>
        <v>#VALUE!</v>
      </c>
    </row>
    <row r="2032" spans="8:8" x14ac:dyDescent="0.3">
      <c r="H2032" s="5" t="e">
        <f t="shared" si="250"/>
        <v>#VALUE!</v>
      </c>
    </row>
    <row r="2033" spans="8:8" x14ac:dyDescent="0.3">
      <c r="H2033" s="5" t="e">
        <f t="shared" si="250"/>
        <v>#VALUE!</v>
      </c>
    </row>
    <row r="2034" spans="8:8" x14ac:dyDescent="0.3">
      <c r="H2034" s="5" t="e">
        <f t="shared" si="250"/>
        <v>#VALUE!</v>
      </c>
    </row>
    <row r="2035" spans="8:8" x14ac:dyDescent="0.3">
      <c r="H2035" s="5" t="e">
        <f t="shared" si="250"/>
        <v>#VALUE!</v>
      </c>
    </row>
    <row r="2036" spans="8:8" x14ac:dyDescent="0.3">
      <c r="H2036" s="5" t="e">
        <f t="shared" si="250"/>
        <v>#VALUE!</v>
      </c>
    </row>
    <row r="2037" spans="8:8" x14ac:dyDescent="0.3">
      <c r="H2037" s="5" t="e">
        <f t="shared" si="250"/>
        <v>#VALUE!</v>
      </c>
    </row>
    <row r="2038" spans="8:8" x14ac:dyDescent="0.3">
      <c r="H2038" s="5" t="e">
        <f t="shared" si="250"/>
        <v>#VALUE!</v>
      </c>
    </row>
    <row r="2039" spans="8:8" x14ac:dyDescent="0.3">
      <c r="H2039" s="5" t="e">
        <f>CO1005/100*$B$1</f>
        <v>#VALUE!</v>
      </c>
    </row>
    <row r="2040" spans="8:8" x14ac:dyDescent="0.3">
      <c r="H2040" s="5" t="e">
        <f t="shared" ref="H2040:H2050" si="251">CO1006/100*$B$1</f>
        <v>#VALUE!</v>
      </c>
    </row>
    <row r="2041" spans="8:8" x14ac:dyDescent="0.3">
      <c r="H2041" s="5" t="e">
        <f t="shared" si="251"/>
        <v>#VALUE!</v>
      </c>
    </row>
    <row r="2042" spans="8:8" x14ac:dyDescent="0.3">
      <c r="H2042" s="5" t="e">
        <f t="shared" si="251"/>
        <v>#VALUE!</v>
      </c>
    </row>
    <row r="2043" spans="8:8" x14ac:dyDescent="0.3">
      <c r="H2043" s="5" t="e">
        <f t="shared" si="251"/>
        <v>#VALUE!</v>
      </c>
    </row>
    <row r="2044" spans="8:8" x14ac:dyDescent="0.3">
      <c r="H2044" s="5" t="e">
        <f t="shared" si="251"/>
        <v>#VALUE!</v>
      </c>
    </row>
    <row r="2045" spans="8:8" x14ac:dyDescent="0.3">
      <c r="H2045" s="5" t="e">
        <f t="shared" si="251"/>
        <v>#VALUE!</v>
      </c>
    </row>
    <row r="2046" spans="8:8" x14ac:dyDescent="0.3">
      <c r="H2046" s="5" t="e">
        <f t="shared" si="251"/>
        <v>#VALUE!</v>
      </c>
    </row>
    <row r="2047" spans="8:8" x14ac:dyDescent="0.3">
      <c r="H2047" s="5" t="e">
        <f t="shared" si="251"/>
        <v>#VALUE!</v>
      </c>
    </row>
    <row r="2048" spans="8:8" x14ac:dyDescent="0.3">
      <c r="H2048" s="5" t="e">
        <f t="shared" si="251"/>
        <v>#VALUE!</v>
      </c>
    </row>
    <row r="2049" spans="8:8" x14ac:dyDescent="0.3">
      <c r="H2049" s="5" t="e">
        <f t="shared" si="251"/>
        <v>#VALUE!</v>
      </c>
    </row>
    <row r="2050" spans="8:8" x14ac:dyDescent="0.3">
      <c r="H2050" s="5" t="e">
        <f t="shared" si="251"/>
        <v>#VALUE!</v>
      </c>
    </row>
    <row r="2051" spans="8:8" x14ac:dyDescent="0.3">
      <c r="H2051" s="5" t="e">
        <f>CP1005/100*$B$1</f>
        <v>#VALUE!</v>
      </c>
    </row>
    <row r="2052" spans="8:8" x14ac:dyDescent="0.3">
      <c r="H2052" s="5" t="e">
        <f t="shared" ref="H2052:H2062" si="252">CP1006/100*$B$1</f>
        <v>#VALUE!</v>
      </c>
    </row>
    <row r="2053" spans="8:8" x14ac:dyDescent="0.3">
      <c r="H2053" s="5" t="e">
        <f t="shared" si="252"/>
        <v>#VALUE!</v>
      </c>
    </row>
    <row r="2054" spans="8:8" x14ac:dyDescent="0.3">
      <c r="H2054" s="5" t="e">
        <f t="shared" si="252"/>
        <v>#VALUE!</v>
      </c>
    </row>
    <row r="2055" spans="8:8" x14ac:dyDescent="0.3">
      <c r="H2055" s="5" t="e">
        <f t="shared" si="252"/>
        <v>#VALUE!</v>
      </c>
    </row>
    <row r="2056" spans="8:8" x14ac:dyDescent="0.3">
      <c r="H2056" s="5" t="e">
        <f t="shared" si="252"/>
        <v>#VALUE!</v>
      </c>
    </row>
    <row r="2057" spans="8:8" x14ac:dyDescent="0.3">
      <c r="H2057" s="5" t="e">
        <f t="shared" si="252"/>
        <v>#VALUE!</v>
      </c>
    </row>
    <row r="2058" spans="8:8" x14ac:dyDescent="0.3">
      <c r="H2058" s="5" t="e">
        <f t="shared" si="252"/>
        <v>#VALUE!</v>
      </c>
    </row>
    <row r="2059" spans="8:8" x14ac:dyDescent="0.3">
      <c r="H2059" s="5" t="e">
        <f t="shared" si="252"/>
        <v>#VALUE!</v>
      </c>
    </row>
    <row r="2060" spans="8:8" x14ac:dyDescent="0.3">
      <c r="H2060" s="5" t="e">
        <f t="shared" si="252"/>
        <v>#VALUE!</v>
      </c>
    </row>
    <row r="2061" spans="8:8" x14ac:dyDescent="0.3">
      <c r="H2061" s="5" t="e">
        <f t="shared" si="252"/>
        <v>#VALUE!</v>
      </c>
    </row>
    <row r="2062" spans="8:8" x14ac:dyDescent="0.3">
      <c r="H2062" s="5" t="e">
        <f t="shared" si="252"/>
        <v>#VALUE!</v>
      </c>
    </row>
    <row r="2063" spans="8:8" x14ac:dyDescent="0.3">
      <c r="H2063" s="5" t="e">
        <f>CQ1005/100*$B$1</f>
        <v>#VALUE!</v>
      </c>
    </row>
    <row r="2064" spans="8:8" x14ac:dyDescent="0.3">
      <c r="H2064" s="5" t="e">
        <f t="shared" ref="H2064:H2074" si="253">CQ1006/100*$B$1</f>
        <v>#VALUE!</v>
      </c>
    </row>
    <row r="2065" spans="8:8" x14ac:dyDescent="0.3">
      <c r="H2065" s="5" t="e">
        <f t="shared" si="253"/>
        <v>#VALUE!</v>
      </c>
    </row>
    <row r="2066" spans="8:8" x14ac:dyDescent="0.3">
      <c r="H2066" s="5" t="e">
        <f t="shared" si="253"/>
        <v>#VALUE!</v>
      </c>
    </row>
    <row r="2067" spans="8:8" x14ac:dyDescent="0.3">
      <c r="H2067" s="5" t="e">
        <f t="shared" si="253"/>
        <v>#VALUE!</v>
      </c>
    </row>
    <row r="2068" spans="8:8" x14ac:dyDescent="0.3">
      <c r="H2068" s="5" t="e">
        <f t="shared" si="253"/>
        <v>#VALUE!</v>
      </c>
    </row>
    <row r="2069" spans="8:8" x14ac:dyDescent="0.3">
      <c r="H2069" s="5" t="e">
        <f t="shared" si="253"/>
        <v>#VALUE!</v>
      </c>
    </row>
    <row r="2070" spans="8:8" x14ac:dyDescent="0.3">
      <c r="H2070" s="5" t="e">
        <f t="shared" si="253"/>
        <v>#VALUE!</v>
      </c>
    </row>
    <row r="2071" spans="8:8" x14ac:dyDescent="0.3">
      <c r="H2071" s="5" t="e">
        <f t="shared" si="253"/>
        <v>#VALUE!</v>
      </c>
    </row>
    <row r="2072" spans="8:8" x14ac:dyDescent="0.3">
      <c r="H2072" s="5" t="e">
        <f t="shared" si="253"/>
        <v>#VALUE!</v>
      </c>
    </row>
    <row r="2073" spans="8:8" x14ac:dyDescent="0.3">
      <c r="H2073" s="5" t="e">
        <f t="shared" si="253"/>
        <v>#VALUE!</v>
      </c>
    </row>
    <row r="2074" spans="8:8" x14ac:dyDescent="0.3">
      <c r="H2074" s="5" t="e">
        <f t="shared" si="253"/>
        <v>#VALUE!</v>
      </c>
    </row>
    <row r="2075" spans="8:8" x14ac:dyDescent="0.3">
      <c r="H2075" s="5" t="e">
        <f>CR1005/100*$B$1</f>
        <v>#VALUE!</v>
      </c>
    </row>
    <row r="2076" spans="8:8" x14ac:dyDescent="0.3">
      <c r="H2076" s="5" t="e">
        <f t="shared" ref="H2076:H2086" si="254">CR1006/100*$B$1</f>
        <v>#VALUE!</v>
      </c>
    </row>
    <row r="2077" spans="8:8" x14ac:dyDescent="0.3">
      <c r="H2077" s="5" t="e">
        <f t="shared" si="254"/>
        <v>#VALUE!</v>
      </c>
    </row>
    <row r="2078" spans="8:8" x14ac:dyDescent="0.3">
      <c r="H2078" s="5" t="e">
        <f t="shared" si="254"/>
        <v>#VALUE!</v>
      </c>
    </row>
    <row r="2079" spans="8:8" x14ac:dyDescent="0.3">
      <c r="H2079" s="5" t="e">
        <f t="shared" si="254"/>
        <v>#VALUE!</v>
      </c>
    </row>
    <row r="2080" spans="8:8" x14ac:dyDescent="0.3">
      <c r="H2080" s="5" t="e">
        <f t="shared" si="254"/>
        <v>#VALUE!</v>
      </c>
    </row>
    <row r="2081" spans="8:8" x14ac:dyDescent="0.3">
      <c r="H2081" s="5" t="e">
        <f t="shared" si="254"/>
        <v>#VALUE!</v>
      </c>
    </row>
    <row r="2082" spans="8:8" x14ac:dyDescent="0.3">
      <c r="H2082" s="5" t="e">
        <f t="shared" si="254"/>
        <v>#VALUE!</v>
      </c>
    </row>
    <row r="2083" spans="8:8" x14ac:dyDescent="0.3">
      <c r="H2083" s="5" t="e">
        <f t="shared" si="254"/>
        <v>#VALUE!</v>
      </c>
    </row>
    <row r="2084" spans="8:8" x14ac:dyDescent="0.3">
      <c r="H2084" s="5" t="e">
        <f t="shared" si="254"/>
        <v>#VALUE!</v>
      </c>
    </row>
    <row r="2085" spans="8:8" x14ac:dyDescent="0.3">
      <c r="H2085" s="5" t="e">
        <f t="shared" si="254"/>
        <v>#VALUE!</v>
      </c>
    </row>
    <row r="2086" spans="8:8" x14ac:dyDescent="0.3">
      <c r="H2086" s="5" t="e">
        <f t="shared" si="254"/>
        <v>#VALUE!</v>
      </c>
    </row>
    <row r="2087" spans="8:8" x14ac:dyDescent="0.3">
      <c r="H2087" s="5" t="e">
        <f>CS1005/100*$B$1</f>
        <v>#VALUE!</v>
      </c>
    </row>
    <row r="2088" spans="8:8" x14ac:dyDescent="0.3">
      <c r="H2088" s="5" t="e">
        <f t="shared" ref="H2088:H2098" si="255">CS1006/100*$B$1</f>
        <v>#VALUE!</v>
      </c>
    </row>
    <row r="2089" spans="8:8" x14ac:dyDescent="0.3">
      <c r="H2089" s="5" t="e">
        <f t="shared" si="255"/>
        <v>#VALUE!</v>
      </c>
    </row>
    <row r="2090" spans="8:8" x14ac:dyDescent="0.3">
      <c r="H2090" s="5" t="e">
        <f t="shared" si="255"/>
        <v>#VALUE!</v>
      </c>
    </row>
    <row r="2091" spans="8:8" x14ac:dyDescent="0.3">
      <c r="H2091" s="5" t="e">
        <f t="shared" si="255"/>
        <v>#VALUE!</v>
      </c>
    </row>
    <row r="2092" spans="8:8" x14ac:dyDescent="0.3">
      <c r="H2092" s="5" t="e">
        <f t="shared" si="255"/>
        <v>#VALUE!</v>
      </c>
    </row>
    <row r="2093" spans="8:8" x14ac:dyDescent="0.3">
      <c r="H2093" s="5" t="e">
        <f t="shared" si="255"/>
        <v>#VALUE!</v>
      </c>
    </row>
    <row r="2094" spans="8:8" x14ac:dyDescent="0.3">
      <c r="H2094" s="5" t="e">
        <f t="shared" si="255"/>
        <v>#VALUE!</v>
      </c>
    </row>
    <row r="2095" spans="8:8" x14ac:dyDescent="0.3">
      <c r="H2095" s="5" t="e">
        <f t="shared" si="255"/>
        <v>#VALUE!</v>
      </c>
    </row>
    <row r="2096" spans="8:8" x14ac:dyDescent="0.3">
      <c r="H2096" s="5" t="e">
        <f t="shared" si="255"/>
        <v>#VALUE!</v>
      </c>
    </row>
    <row r="2097" spans="8:8" x14ac:dyDescent="0.3">
      <c r="H2097" s="5" t="e">
        <f t="shared" si="255"/>
        <v>#VALUE!</v>
      </c>
    </row>
    <row r="2098" spans="8:8" x14ac:dyDescent="0.3">
      <c r="H2098" s="5" t="e">
        <f t="shared" si="255"/>
        <v>#VALUE!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AE47-B98F-49BD-8CF3-DCDE5A66ACD6}">
  <dimension ref="A1:J42"/>
  <sheetViews>
    <sheetView topLeftCell="A11" workbookViewId="0">
      <selection activeCell="J3" sqref="J3"/>
    </sheetView>
  </sheetViews>
  <sheetFormatPr defaultRowHeight="14.4" x14ac:dyDescent="0.3"/>
  <sheetData>
    <row r="1" spans="1:10" x14ac:dyDescent="0.3">
      <c r="A1">
        <v>324.90159999999997</v>
      </c>
      <c r="B1">
        <v>6.5519999999999357E-2</v>
      </c>
      <c r="E1">
        <f>(A1-344)*0.0372</f>
        <v>-0.71046048000000095</v>
      </c>
      <c r="F1">
        <f>0.0372*A1-12.737</f>
        <v>-0.65066048000000265</v>
      </c>
      <c r="H1">
        <f>(376-344)*0.0372</f>
        <v>1.1903999999999999</v>
      </c>
    </row>
    <row r="2" spans="1:10" x14ac:dyDescent="0.3">
      <c r="A2">
        <v>403.89920000000001</v>
      </c>
      <c r="B2">
        <v>0.22720000000000057</v>
      </c>
      <c r="E2">
        <f t="shared" ref="E2:E40" si="0">(A2-344)*0.0372</f>
        <v>2.2282502399999999</v>
      </c>
      <c r="F2">
        <f t="shared" ref="F2:F40" si="1">0.0372*A2-12.737</f>
        <v>2.2880502399999987</v>
      </c>
    </row>
    <row r="3" spans="1:10" x14ac:dyDescent="0.3">
      <c r="A3">
        <v>431.38480000000004</v>
      </c>
      <c r="B3">
        <v>0.40391999999999939</v>
      </c>
      <c r="E3">
        <f t="shared" si="0"/>
        <v>3.2507145600000014</v>
      </c>
      <c r="F3">
        <f t="shared" si="1"/>
        <v>3.3105145599999997</v>
      </c>
      <c r="J3">
        <f>12.737/0.037</f>
        <v>344.24324324324328</v>
      </c>
    </row>
    <row r="4" spans="1:10" x14ac:dyDescent="0.3">
      <c r="A4">
        <v>272.9384</v>
      </c>
      <c r="B4">
        <v>0.43023999999999918</v>
      </c>
      <c r="E4">
        <f t="shared" si="0"/>
        <v>-2.6434915199999995</v>
      </c>
      <c r="F4">
        <f t="shared" si="1"/>
        <v>-2.5836915200000004</v>
      </c>
    </row>
    <row r="5" spans="1:10" x14ac:dyDescent="0.3">
      <c r="A5">
        <v>404.0872</v>
      </c>
      <c r="B5">
        <v>0.48288000000000009</v>
      </c>
      <c r="E5">
        <f t="shared" si="0"/>
        <v>2.2352438399999999</v>
      </c>
      <c r="F5">
        <f t="shared" si="1"/>
        <v>2.2950438399999982</v>
      </c>
    </row>
    <row r="6" spans="1:10" x14ac:dyDescent="0.3">
      <c r="A6">
        <v>398.97360000000003</v>
      </c>
      <c r="B6">
        <v>0.71223999999999987</v>
      </c>
      <c r="D6">
        <f>12.609/0.037</f>
        <v>340.7837837837838</v>
      </c>
      <c r="E6">
        <f t="shared" si="0"/>
        <v>2.0450179200000012</v>
      </c>
      <c r="F6">
        <f t="shared" si="1"/>
        <v>2.1048179200000003</v>
      </c>
    </row>
    <row r="7" spans="1:10" x14ac:dyDescent="0.3">
      <c r="A7">
        <v>416.15679999999998</v>
      </c>
      <c r="B7">
        <v>0.78367999999999971</v>
      </c>
      <c r="E7">
        <f t="shared" si="0"/>
        <v>2.6842329599999988</v>
      </c>
      <c r="F7">
        <f t="shared" si="1"/>
        <v>2.7440329599999984</v>
      </c>
    </row>
    <row r="8" spans="1:10" x14ac:dyDescent="0.3">
      <c r="A8">
        <v>348.62720000000002</v>
      </c>
      <c r="B8">
        <v>0.84384000000000015</v>
      </c>
      <c r="E8">
        <f t="shared" si="0"/>
        <v>0.17213184000000059</v>
      </c>
      <c r="F8">
        <f t="shared" si="1"/>
        <v>0.23193183999999967</v>
      </c>
    </row>
    <row r="9" spans="1:10" x14ac:dyDescent="0.3">
      <c r="A9">
        <v>429.392</v>
      </c>
      <c r="B9">
        <v>0.94695999999999714</v>
      </c>
      <c r="E9">
        <f t="shared" si="0"/>
        <v>3.1765823999999996</v>
      </c>
      <c r="F9">
        <f t="shared" si="1"/>
        <v>3.2363823999999983</v>
      </c>
    </row>
    <row r="10" spans="1:10" x14ac:dyDescent="0.3">
      <c r="A10">
        <v>375.28559999999999</v>
      </c>
      <c r="B10">
        <v>0.97544000000000042</v>
      </c>
      <c r="E10">
        <f t="shared" si="0"/>
        <v>1.1638243199999994</v>
      </c>
      <c r="F10">
        <f t="shared" si="1"/>
        <v>1.223624319999999</v>
      </c>
    </row>
    <row r="11" spans="1:10" x14ac:dyDescent="0.3">
      <c r="A11">
        <v>414.8032</v>
      </c>
      <c r="B11">
        <v>1.268719999999999</v>
      </c>
      <c r="E11">
        <f t="shared" si="0"/>
        <v>2.6338790400000001</v>
      </c>
      <c r="F11">
        <f t="shared" si="1"/>
        <v>2.6936790399999992</v>
      </c>
    </row>
    <row r="12" spans="1:10" x14ac:dyDescent="0.3">
      <c r="A12">
        <v>445.74800000000005</v>
      </c>
      <c r="B12">
        <v>1.2950400000000002</v>
      </c>
      <c r="E12">
        <f t="shared" si="0"/>
        <v>3.7850256000000013</v>
      </c>
      <c r="F12">
        <f t="shared" si="1"/>
        <v>3.8448256000000018</v>
      </c>
    </row>
    <row r="13" spans="1:10" x14ac:dyDescent="0.3">
      <c r="A13">
        <v>406.56880000000001</v>
      </c>
      <c r="B13">
        <v>1.3213599999999985</v>
      </c>
      <c r="E13">
        <f t="shared" si="0"/>
        <v>2.3275593600000004</v>
      </c>
      <c r="F13">
        <f t="shared" si="1"/>
        <v>2.3873593599999996</v>
      </c>
    </row>
    <row r="14" spans="1:10" x14ac:dyDescent="0.3">
      <c r="A14">
        <v>426.30879999999996</v>
      </c>
      <c r="B14">
        <v>1.4040799999999991</v>
      </c>
      <c r="E14">
        <f t="shared" si="0"/>
        <v>3.0618873599999983</v>
      </c>
      <c r="F14">
        <f t="shared" si="1"/>
        <v>3.1216873599999975</v>
      </c>
    </row>
    <row r="15" spans="1:10" x14ac:dyDescent="0.3">
      <c r="A15">
        <v>419.3904</v>
      </c>
      <c r="B15">
        <v>1.4846400000000002</v>
      </c>
      <c r="E15">
        <f t="shared" si="0"/>
        <v>2.8045228799999999</v>
      </c>
      <c r="F15">
        <f t="shared" si="1"/>
        <v>2.8643228799999978</v>
      </c>
    </row>
    <row r="16" spans="1:10" x14ac:dyDescent="0.3">
      <c r="A16">
        <v>403.56079999999992</v>
      </c>
      <c r="B16">
        <v>1.4905599999999992</v>
      </c>
      <c r="E16">
        <f t="shared" si="0"/>
        <v>2.2156617599999966</v>
      </c>
      <c r="F16">
        <f t="shared" si="1"/>
        <v>2.2754617599999953</v>
      </c>
    </row>
    <row r="17" spans="1:6" x14ac:dyDescent="0.3">
      <c r="A17">
        <v>372.80400000000009</v>
      </c>
      <c r="B17">
        <v>1.6597600000000015</v>
      </c>
      <c r="E17">
        <f t="shared" si="0"/>
        <v>1.0715088000000033</v>
      </c>
      <c r="F17">
        <f t="shared" si="1"/>
        <v>1.1313088000000029</v>
      </c>
    </row>
    <row r="18" spans="1:6" x14ac:dyDescent="0.3">
      <c r="A18">
        <v>449.62080000000003</v>
      </c>
      <c r="B18">
        <v>1.6785599999999987</v>
      </c>
      <c r="E18">
        <f t="shared" si="0"/>
        <v>3.9290937600000007</v>
      </c>
      <c r="F18">
        <f t="shared" si="1"/>
        <v>3.9888937599999981</v>
      </c>
    </row>
    <row r="19" spans="1:6" x14ac:dyDescent="0.3">
      <c r="A19">
        <v>393.33359999999993</v>
      </c>
      <c r="B19">
        <v>1.8477599999999996</v>
      </c>
      <c r="E19">
        <f t="shared" si="0"/>
        <v>1.8352099199999974</v>
      </c>
      <c r="F19">
        <f t="shared" si="1"/>
        <v>1.8950099199999961</v>
      </c>
    </row>
    <row r="20" spans="1:6" x14ac:dyDescent="0.3">
      <c r="A20">
        <v>347.19840000000005</v>
      </c>
      <c r="B20">
        <v>1.9079200000000014</v>
      </c>
      <c r="E20">
        <f t="shared" si="0"/>
        <v>0.11898048000000182</v>
      </c>
      <c r="F20">
        <f t="shared" si="1"/>
        <v>0.17878048000000035</v>
      </c>
    </row>
    <row r="21" spans="1:6" x14ac:dyDescent="0.3">
      <c r="A21">
        <v>441.46159999999998</v>
      </c>
      <c r="B21">
        <v>1.9605599999999996</v>
      </c>
      <c r="E21">
        <f t="shared" si="0"/>
        <v>3.6255715199999989</v>
      </c>
      <c r="F21">
        <f t="shared" si="1"/>
        <v>3.6853715199999986</v>
      </c>
    </row>
    <row r="22" spans="1:6" x14ac:dyDescent="0.3">
      <c r="A22">
        <v>516.02239999999995</v>
      </c>
      <c r="B22">
        <v>2.0169600000000001</v>
      </c>
      <c r="E22">
        <f t="shared" si="0"/>
        <v>6.3992332799999971</v>
      </c>
      <c r="F22">
        <f t="shared" si="1"/>
        <v>6.4590332799999981</v>
      </c>
    </row>
    <row r="23" spans="1:6" x14ac:dyDescent="0.3">
      <c r="A23">
        <v>532.8295999999998</v>
      </c>
      <c r="B23">
        <v>2.0432800000000015</v>
      </c>
      <c r="E23">
        <f t="shared" si="0"/>
        <v>7.0244611199999918</v>
      </c>
      <c r="F23">
        <f t="shared" si="1"/>
        <v>7.0842611199999919</v>
      </c>
    </row>
    <row r="24" spans="1:6" x14ac:dyDescent="0.3">
      <c r="A24">
        <v>387.58079999999995</v>
      </c>
      <c r="B24">
        <v>2.2764000000000011</v>
      </c>
      <c r="E24">
        <f t="shared" si="0"/>
        <v>1.6212057599999981</v>
      </c>
      <c r="F24">
        <f t="shared" si="1"/>
        <v>1.6810057599999961</v>
      </c>
    </row>
    <row r="25" spans="1:6" x14ac:dyDescent="0.3">
      <c r="A25">
        <v>461.69040000000001</v>
      </c>
      <c r="B25">
        <v>2.8103200000000017</v>
      </c>
      <c r="E25">
        <f t="shared" si="0"/>
        <v>4.37808288</v>
      </c>
      <c r="F25">
        <f t="shared" si="1"/>
        <v>4.4378828799999983</v>
      </c>
    </row>
    <row r="26" spans="1:6" x14ac:dyDescent="0.3">
      <c r="A26">
        <v>450.97439999999995</v>
      </c>
      <c r="B26">
        <v>3.6563199999999996</v>
      </c>
      <c r="E26">
        <f t="shared" si="0"/>
        <v>3.9794476799999976</v>
      </c>
      <c r="F26">
        <f t="shared" si="1"/>
        <v>4.0392476799999972</v>
      </c>
    </row>
    <row r="27" spans="1:6" x14ac:dyDescent="0.3">
      <c r="A27">
        <v>407.96000000000004</v>
      </c>
      <c r="B27">
        <v>3.9195199999999999</v>
      </c>
      <c r="E27">
        <f t="shared" si="0"/>
        <v>2.379312000000001</v>
      </c>
      <c r="F27">
        <f t="shared" si="1"/>
        <v>2.4391119999999997</v>
      </c>
    </row>
    <row r="28" spans="1:6" x14ac:dyDescent="0.3">
      <c r="A28">
        <v>443.52960000000002</v>
      </c>
      <c r="B28">
        <v>3.9211199999999979</v>
      </c>
      <c r="E28">
        <f t="shared" si="0"/>
        <v>3.7025011200000004</v>
      </c>
      <c r="F28">
        <f t="shared" si="1"/>
        <v>3.7623011199999983</v>
      </c>
    </row>
    <row r="29" spans="1:6" x14ac:dyDescent="0.3">
      <c r="A29">
        <v>412.20879999999994</v>
      </c>
      <c r="B29">
        <v>3.9608800000000004</v>
      </c>
      <c r="E29">
        <f t="shared" si="0"/>
        <v>2.5373673599999975</v>
      </c>
      <c r="F29">
        <f t="shared" si="1"/>
        <v>2.5971673599999967</v>
      </c>
    </row>
    <row r="30" spans="1:6" x14ac:dyDescent="0.3">
      <c r="A30">
        <v>421.72159999999997</v>
      </c>
      <c r="B30">
        <v>4.0135199999999998</v>
      </c>
      <c r="E30">
        <f t="shared" si="0"/>
        <v>2.8912435199999984</v>
      </c>
      <c r="F30">
        <f t="shared" si="1"/>
        <v>2.9510435199999971</v>
      </c>
    </row>
    <row r="31" spans="1:6" x14ac:dyDescent="0.3">
      <c r="A31">
        <v>409.38880000000006</v>
      </c>
      <c r="B31">
        <v>4.0661599999999991</v>
      </c>
      <c r="E31">
        <f t="shared" si="0"/>
        <v>2.4324633600000021</v>
      </c>
      <c r="F31">
        <f t="shared" si="1"/>
        <v>2.4922633600000008</v>
      </c>
    </row>
    <row r="32" spans="1:6" x14ac:dyDescent="0.3">
      <c r="A32">
        <v>400.4776</v>
      </c>
      <c r="B32">
        <v>4.487280000000001</v>
      </c>
      <c r="E32">
        <f t="shared" si="0"/>
        <v>2.1009667199999997</v>
      </c>
      <c r="F32">
        <f t="shared" si="1"/>
        <v>2.160766719999998</v>
      </c>
    </row>
    <row r="33" spans="1:6" x14ac:dyDescent="0.3">
      <c r="A33">
        <v>548.69679999999994</v>
      </c>
      <c r="B33">
        <v>4.7016000000000018</v>
      </c>
      <c r="E33">
        <f t="shared" si="0"/>
        <v>7.614720959999997</v>
      </c>
      <c r="F33">
        <f t="shared" si="1"/>
        <v>7.6745209599999971</v>
      </c>
    </row>
    <row r="34" spans="1:6" x14ac:dyDescent="0.3">
      <c r="A34">
        <v>474.13600000000008</v>
      </c>
      <c r="B34">
        <v>5.2371200000000027</v>
      </c>
      <c r="E34">
        <f t="shared" si="0"/>
        <v>4.8410592000000028</v>
      </c>
      <c r="F34">
        <f t="shared" si="1"/>
        <v>4.9008592000000011</v>
      </c>
    </row>
    <row r="35" spans="1:6" x14ac:dyDescent="0.3">
      <c r="A35">
        <v>375.28559999999993</v>
      </c>
      <c r="B35">
        <v>5.4159999999999995</v>
      </c>
      <c r="E35">
        <f t="shared" si="0"/>
        <v>1.1638243199999974</v>
      </c>
      <c r="F35">
        <f t="shared" si="1"/>
        <v>1.2236243199999954</v>
      </c>
    </row>
    <row r="36" spans="1:6" x14ac:dyDescent="0.3">
      <c r="A36">
        <v>400.55280000000005</v>
      </c>
      <c r="B36">
        <v>5.6679200000000014</v>
      </c>
      <c r="E36">
        <f t="shared" si="0"/>
        <v>2.1037641600000017</v>
      </c>
      <c r="F36">
        <f t="shared" si="1"/>
        <v>2.16356416</v>
      </c>
    </row>
    <row r="37" spans="1:6" x14ac:dyDescent="0.3">
      <c r="A37">
        <v>591.63600000000008</v>
      </c>
      <c r="B37">
        <v>6.6868800000000022</v>
      </c>
      <c r="E37">
        <f t="shared" si="0"/>
        <v>9.2120592000000023</v>
      </c>
      <c r="F37">
        <f t="shared" si="1"/>
        <v>9.2718591999999997</v>
      </c>
    </row>
    <row r="38" spans="1:6" x14ac:dyDescent="0.3">
      <c r="A38">
        <v>511.32240000000002</v>
      </c>
      <c r="B38">
        <v>6.9291200000000028</v>
      </c>
      <c r="E38">
        <f t="shared" si="0"/>
        <v>6.2243932800000001</v>
      </c>
      <c r="F38">
        <f t="shared" si="1"/>
        <v>6.2841932799999984</v>
      </c>
    </row>
    <row r="39" spans="1:6" x14ac:dyDescent="0.3">
      <c r="A39">
        <v>540.57519999999988</v>
      </c>
      <c r="B39">
        <v>8.1156799999999993</v>
      </c>
      <c r="E39">
        <f t="shared" si="0"/>
        <v>7.3125974399999949</v>
      </c>
      <c r="F39">
        <f t="shared" si="1"/>
        <v>7.372397439999995</v>
      </c>
    </row>
    <row r="40" spans="1:6" x14ac:dyDescent="0.3">
      <c r="A40">
        <v>576.29520000000014</v>
      </c>
      <c r="B40">
        <v>12.290880000000001</v>
      </c>
      <c r="E40">
        <f t="shared" si="0"/>
        <v>8.6413814400000035</v>
      </c>
      <c r="F40">
        <f t="shared" si="1"/>
        <v>8.7011814400000045</v>
      </c>
    </row>
    <row r="41" spans="1:6" x14ac:dyDescent="0.3">
      <c r="A41">
        <v>470.93999999999994</v>
      </c>
      <c r="B41">
        <v>14.661840000000002</v>
      </c>
    </row>
    <row r="42" spans="1:6" x14ac:dyDescent="0.3">
      <c r="A42">
        <v>785.16319999999985</v>
      </c>
      <c r="B42">
        <v>21.506639999999997</v>
      </c>
    </row>
  </sheetData>
  <sortState ref="A1:B1080">
    <sortCondition ref="B1:B108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2018-04-09T08:13:19Z</dcterms:created>
  <dcterms:modified xsi:type="dcterms:W3CDTF">2018-08-02T12:54:52Z</dcterms:modified>
</cp:coreProperties>
</file>